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2 квартал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6" i="1" l="1"/>
  <c r="S27" i="1"/>
  <c r="E15" i="1"/>
  <c r="F15" i="1"/>
  <c r="G15" i="1"/>
  <c r="H15" i="1"/>
  <c r="I15" i="1"/>
  <c r="J30" i="1" l="1"/>
  <c r="D30" i="1"/>
  <c r="J26" i="1"/>
  <c r="S29" i="1" l="1"/>
  <c r="J28" i="1"/>
  <c r="D28" i="1"/>
  <c r="S28" i="1" l="1"/>
  <c r="D16" i="1"/>
  <c r="J16" i="1"/>
  <c r="J22" i="1"/>
  <c r="D22" i="1"/>
  <c r="J20" i="1"/>
  <c r="D20" i="1"/>
  <c r="E17" i="1" l="1"/>
  <c r="F17" i="1"/>
  <c r="G17" i="1"/>
  <c r="H17" i="1"/>
  <c r="I17" i="1"/>
  <c r="E31" i="1"/>
  <c r="E30" i="1" s="1"/>
  <c r="F31" i="1"/>
  <c r="F30" i="1" s="1"/>
  <c r="G31" i="1"/>
  <c r="G30" i="1" s="1"/>
  <c r="H31" i="1"/>
  <c r="H30" i="1" s="1"/>
  <c r="I31" i="1"/>
  <c r="I30" i="1" s="1"/>
  <c r="E25" i="1"/>
  <c r="E24" i="1" s="1"/>
  <c r="F25" i="1"/>
  <c r="F24" i="1" s="1"/>
  <c r="G25" i="1"/>
  <c r="G24" i="1" s="1"/>
  <c r="H25" i="1"/>
  <c r="H24" i="1" s="1"/>
  <c r="I25" i="1"/>
  <c r="I24" i="1" s="1"/>
  <c r="E23" i="1"/>
  <c r="E22" i="1" s="1"/>
  <c r="F23" i="1"/>
  <c r="F22" i="1" s="1"/>
  <c r="G23" i="1"/>
  <c r="G22" i="1" s="1"/>
  <c r="H23" i="1"/>
  <c r="H22" i="1" s="1"/>
  <c r="I23" i="1"/>
  <c r="E21" i="1"/>
  <c r="E20" i="1" s="1"/>
  <c r="F21" i="1"/>
  <c r="F20" i="1" s="1"/>
  <c r="G21" i="1"/>
  <c r="G20" i="1" s="1"/>
  <c r="H21" i="1"/>
  <c r="H20" i="1" s="1"/>
  <c r="I21" i="1"/>
  <c r="I20" i="1" s="1"/>
  <c r="I22" i="1" l="1"/>
  <c r="F18" i="1"/>
  <c r="F19" i="1"/>
  <c r="I19" i="1"/>
  <c r="E19" i="1"/>
  <c r="H18" i="1"/>
  <c r="E18" i="1"/>
  <c r="E16" i="1" s="1"/>
  <c r="I18" i="1"/>
  <c r="I16" i="1" s="1"/>
  <c r="H19" i="1"/>
  <c r="G18" i="1"/>
  <c r="G19" i="1"/>
  <c r="G16" i="1" s="1"/>
  <c r="H16" i="1" l="1"/>
  <c r="F16" i="1"/>
  <c r="S17" i="1"/>
  <c r="D24" i="1"/>
  <c r="S19" i="1"/>
  <c r="S20" i="1"/>
  <c r="S21" i="1"/>
  <c r="S30" i="1" l="1"/>
  <c r="S31" i="1"/>
  <c r="S23" i="1"/>
  <c r="S22" i="1"/>
  <c r="J24" i="1" l="1"/>
  <c r="J15" i="1" s="1"/>
  <c r="S25" i="1"/>
  <c r="S18" i="1"/>
  <c r="S24" i="1" l="1"/>
  <c r="S16" i="1"/>
  <c r="D26" i="1"/>
  <c r="D15" i="1" l="1"/>
  <c r="S15" i="1" s="1"/>
</calcChain>
</file>

<file path=xl/sharedStrings.xml><?xml version="1.0" encoding="utf-8"?>
<sst xmlns="http://schemas.openxmlformats.org/spreadsheetml/2006/main" count="78" uniqueCount="43">
  <si>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</si>
  <si>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</si>
  <si>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</si>
  <si>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</si>
  <si>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</si>
  <si>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</si>
  <si>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</si>
  <si>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</si>
  <si>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</si>
  <si>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</si>
  <si>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</si>
  <si>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</si>
  <si>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</si>
  <si>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</si>
  <si>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</si>
  <si>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</si>
  <si>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</si>
  <si>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</si>
  <si>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</si>
  <si>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</si>
  <si>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</si>
  <si>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</si>
  <si>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</si>
  <si>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</si>
  <si>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</si>
  <si>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</si>
  <si>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</si>
  <si>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</si>
  <si>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</si>
  <si>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</si>
  <si>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</si>
  <si>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</si>
  <si>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</si>
  <si>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</si>
  <si>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</si>
  <si>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</si>
  <si>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</si>
  <si>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</si>
  <si>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к постановлению администрации Поломского сельского поселения</t>
  </si>
  <si>
    <t>Утверждено на 2024 год</t>
  </si>
  <si>
    <t>за 2 квартал 2024 года</t>
  </si>
  <si>
    <t>Фактические расходы за 2 квартал 2024 год</t>
  </si>
  <si>
    <t xml:space="preserve">от 08.07.2024 № 34-П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</si>
</sst>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1"/>
  <sheetViews>
    <sheetView showGridLines="0" tabSelected="1" zoomScaleNormal="100" workbookViewId="0">
      <selection activeCell="A4" sqref="A4:S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15.75" customHeight="1" x14ac:dyDescent="0.25">
      <c r="A2" s="34" t="s">
        <v>38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3" spans="1:19" ht="2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8.75" customHeight="1" x14ac:dyDescent="0.25">
      <c r="A4" s="35" t="s">
        <v>42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1" t="s">
        <v>15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ht="18" customHeight="1" x14ac:dyDescent="0.25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.75" customHeight="1" x14ac:dyDescent="0.25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15.75" customHeight="1" x14ac:dyDescent="0.25">
      <c r="A10" s="30" t="s">
        <v>40</v>
      </c>
      <c r="B10" s="30"/>
      <c r="C10" s="30"/>
      <c r="D10" s="30"/>
      <c r="E10" s="30"/>
      <c r="F10" s="30"/>
      <c r="G10" s="30"/>
      <c r="H10" s="30"/>
      <c r="I10" s="30"/>
      <c r="J10" s="3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19" ht="5.2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39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 t="shared" ref="D15:I15" si="0">D16+D20+D22+D24+D30+D28+D26</f>
        <v>8572.32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J16+J20+J22+J24+J30+J28+J26</f>
        <v>2060.14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24.032467290068499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3219.0699999999997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1278.0300000000002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9" si="2">J16/D16*100</f>
        <v>39.701839351116945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720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374.47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52.009722222222223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1949.12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583.69000000000005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29.946334756197672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549.95000000000005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319.87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58.163469406309666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156.19999999999999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62.11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39.76312419974392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156.19999999999999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62.11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39.76312419974392</v>
      </c>
    </row>
    <row r="22" spans="1:19" outlineLevel="3" x14ac:dyDescent="0.25">
      <c r="A22" s="17" t="s">
        <v>7</v>
      </c>
      <c r="B22" s="19" t="s">
        <v>23</v>
      </c>
      <c r="C22" s="23" t="s">
        <v>20</v>
      </c>
      <c r="D22" s="22">
        <f>D23</f>
        <v>2816.4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500.3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17.76381195852862</v>
      </c>
    </row>
    <row r="23" spans="1:19" outlineLevel="7" x14ac:dyDescent="0.25">
      <c r="A23" s="17" t="s">
        <v>8</v>
      </c>
      <c r="B23" s="19" t="s">
        <v>23</v>
      </c>
      <c r="C23" s="23" t="s">
        <v>25</v>
      </c>
      <c r="D23" s="22">
        <v>2816.4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500.3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17.76381195852862</v>
      </c>
    </row>
    <row r="24" spans="1:19" ht="25.5" outlineLevel="3" x14ac:dyDescent="0.25">
      <c r="A24" s="17" t="s">
        <v>9</v>
      </c>
      <c r="B24" s="19" t="s">
        <v>26</v>
      </c>
      <c r="C24" s="23" t="s">
        <v>20</v>
      </c>
      <c r="D24" s="22">
        <f>D25</f>
        <v>732.75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42.6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5.8137154554759469</v>
      </c>
    </row>
    <row r="25" spans="1:19" outlineLevel="7" x14ac:dyDescent="0.25">
      <c r="A25" s="17" t="s">
        <v>10</v>
      </c>
      <c r="B25" s="19" t="s">
        <v>26</v>
      </c>
      <c r="C25" s="23" t="s">
        <v>24</v>
      </c>
      <c r="D25" s="22">
        <v>732.75</v>
      </c>
      <c r="E25" s="22" t="e">
        <f>#REF!+#REF!</f>
        <v>#REF!</v>
      </c>
      <c r="F25" s="22" t="e">
        <f>#REF!+#REF!</f>
        <v>#REF!</v>
      </c>
      <c r="G25" s="22" t="e">
        <f>#REF!+#REF!</f>
        <v>#REF!</v>
      </c>
      <c r="H25" s="22" t="e">
        <f>#REF!+#REF!</f>
        <v>#REF!</v>
      </c>
      <c r="I25" s="22" t="e">
        <f>#REF!+#REF!</f>
        <v>#REF!</v>
      </c>
      <c r="J25" s="22">
        <v>42.6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5.8137154554759469</v>
      </c>
    </row>
    <row r="26" spans="1:19" outlineLevel="7" x14ac:dyDescent="0.25">
      <c r="A26" s="26" t="s">
        <v>35</v>
      </c>
      <c r="B26" s="27" t="s">
        <v>36</v>
      </c>
      <c r="C26" s="27" t="s">
        <v>20</v>
      </c>
      <c r="D26" s="22">
        <f>D27</f>
        <v>1364.2</v>
      </c>
      <c r="E26" s="22"/>
      <c r="F26" s="22"/>
      <c r="G26" s="22"/>
      <c r="H26" s="22"/>
      <c r="I26" s="22"/>
      <c r="J26" s="22">
        <f>J27</f>
        <v>0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0</v>
      </c>
    </row>
    <row r="27" spans="1:19" ht="25.5" outlineLevel="7" x14ac:dyDescent="0.25">
      <c r="A27" s="29" t="s">
        <v>37</v>
      </c>
      <c r="B27" s="27" t="s">
        <v>36</v>
      </c>
      <c r="C27" s="27" t="s">
        <v>26</v>
      </c>
      <c r="D27" s="22">
        <v>1364.2</v>
      </c>
      <c r="E27" s="22"/>
      <c r="F27" s="22"/>
      <c r="G27" s="22"/>
      <c r="H27" s="22"/>
      <c r="I27" s="22"/>
      <c r="J27" s="22">
        <v>0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0</v>
      </c>
    </row>
    <row r="28" spans="1:19" outlineLevel="7" x14ac:dyDescent="0.25">
      <c r="A28" s="26" t="s">
        <v>32</v>
      </c>
      <c r="B28" s="19" t="s">
        <v>34</v>
      </c>
      <c r="C28" s="23" t="s">
        <v>20</v>
      </c>
      <c r="D28" s="22">
        <f>D29</f>
        <v>3</v>
      </c>
      <c r="E28" s="22"/>
      <c r="F28" s="22"/>
      <c r="G28" s="22"/>
      <c r="H28" s="22"/>
      <c r="I28" s="22"/>
      <c r="J28" s="22">
        <f>J29</f>
        <v>3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100</v>
      </c>
    </row>
    <row r="29" spans="1:19" ht="25.5" outlineLevel="7" x14ac:dyDescent="0.25">
      <c r="A29" s="28" t="s">
        <v>33</v>
      </c>
      <c r="B29" s="19" t="s">
        <v>34</v>
      </c>
      <c r="C29" s="23" t="s">
        <v>26</v>
      </c>
      <c r="D29" s="22">
        <v>3</v>
      </c>
      <c r="E29" s="22"/>
      <c r="F29" s="22"/>
      <c r="G29" s="22"/>
      <c r="H29" s="22"/>
      <c r="I29" s="22"/>
      <c r="J29" s="22">
        <v>3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100</v>
      </c>
    </row>
    <row r="30" spans="1:19" outlineLevel="7" x14ac:dyDescent="0.25">
      <c r="A30" s="17" t="s">
        <v>11</v>
      </c>
      <c r="B30" s="19" t="s">
        <v>27</v>
      </c>
      <c r="C30" s="23" t="s">
        <v>20</v>
      </c>
      <c r="D30" s="22">
        <f>D31</f>
        <v>280.7</v>
      </c>
      <c r="E30" s="22" t="e">
        <f>E31+#REF!</f>
        <v>#REF!</v>
      </c>
      <c r="F30" s="22" t="e">
        <f>F31+#REF!</f>
        <v>#REF!</v>
      </c>
      <c r="G30" s="22" t="e">
        <f>G31+#REF!</f>
        <v>#REF!</v>
      </c>
      <c r="H30" s="22" t="e">
        <f>H31+#REF!</f>
        <v>#REF!</v>
      </c>
      <c r="I30" s="22" t="e">
        <f>I31+#REF!</f>
        <v>#REF!</v>
      </c>
      <c r="J30" s="22">
        <f>J31</f>
        <v>174.1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1" si="6">J30/D30*100</f>
        <v>62.023512646954046</v>
      </c>
    </row>
    <row r="31" spans="1:19" outlineLevel="7" x14ac:dyDescent="0.25">
      <c r="A31" s="17" t="s">
        <v>12</v>
      </c>
      <c r="B31" s="19" t="s">
        <v>27</v>
      </c>
      <c r="C31" s="23" t="s">
        <v>21</v>
      </c>
      <c r="D31" s="22">
        <v>280.7</v>
      </c>
      <c r="E31" s="22" t="e">
        <f>#REF!</f>
        <v>#REF!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>
        <v>174.1</v>
      </c>
      <c r="K31" s="15"/>
      <c r="L31" s="15"/>
      <c r="M31" s="15"/>
      <c r="N31" s="15"/>
      <c r="O31" s="15"/>
      <c r="P31" s="15"/>
      <c r="Q31" s="14"/>
      <c r="R31" s="14"/>
      <c r="S31" s="13">
        <f t="shared" si="6"/>
        <v>62.023512646954046</v>
      </c>
    </row>
  </sheetData>
  <mergeCells count="11">
    <mergeCell ref="A7:S7"/>
    <mergeCell ref="A1:S1"/>
    <mergeCell ref="A2:S2"/>
    <mergeCell ref="A6:S6"/>
    <mergeCell ref="A3:S3"/>
    <mergeCell ref="A4:S4"/>
    <mergeCell ref="A8:S8"/>
    <mergeCell ref="A9:S9"/>
    <mergeCell ref="A10:J10"/>
    <mergeCell ref="A12:S12"/>
    <mergeCell ref="A13:R13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2024-04-08T08:51:50Z</cp:lastPrinted>
  <dcterms:created xsi:type="dcterms:W3CDTF">2018-05-06T09:12:54Z</dcterms:created>
  <dcterms:modified xsi:type="dcterms:W3CDTF">2024-07-08T12:24:32Z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