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Polom\Desktop\42-П\"/>
    </mc:Choice>
  </mc:AlternateContent>
  <bookViews>
    <workbookView xWindow="0" yWindow="0" windowWidth="22260" windowHeight="9330"/>
  </bookViews>
  <sheets>
    <sheet name="Приложение 5" sheetId="4" r:id="rId1"/>
  </sheets>
  <definedNames>
    <definedName name="_xlnm.Print_Area" localSheetId="0">'Приложение 5'!$A$1:$D$56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3" i="4" l="1"/>
  <c r="D42" i="4" s="1"/>
  <c r="B19" i="4" l="1"/>
  <c r="B20" i="4" s="1"/>
  <c r="B21" i="4" s="1"/>
  <c r="B22" i="4" s="1"/>
  <c r="B23" i="4" s="1"/>
  <c r="B24" i="4" s="1"/>
  <c r="B25" i="4" s="1"/>
  <c r="B26" i="4" s="1"/>
  <c r="B27" i="4" s="1"/>
  <c r="B28" i="4" s="1"/>
  <c r="D27" i="4"/>
  <c r="D25" i="4"/>
  <c r="D23" i="4"/>
  <c r="D21" i="4"/>
  <c r="D20" i="4" l="1"/>
  <c r="D19" i="4" s="1"/>
  <c r="D16" i="4"/>
  <c r="D15" i="4" l="1"/>
  <c r="D14" i="4" s="1"/>
  <c r="D30" i="4"/>
  <c r="D33" i="4"/>
  <c r="D35" i="4"/>
  <c r="D40" i="4"/>
  <c r="D39" i="4" s="1"/>
  <c r="D38" i="4" s="1"/>
  <c r="D48" i="4"/>
  <c r="D47" i="4" s="1"/>
  <c r="D51" i="4"/>
  <c r="D50" i="4" s="1"/>
  <c r="D53" i="4"/>
  <c r="D46" i="4" s="1"/>
  <c r="D54" i="4"/>
  <c r="D32" i="4" l="1"/>
  <c r="D29" i="4" s="1"/>
  <c r="D45" i="4"/>
  <c r="D37" i="4" s="1"/>
  <c r="D13" i="4" l="1"/>
  <c r="D56" i="4" l="1"/>
</calcChain>
</file>

<file path=xl/sharedStrings.xml><?xml version="1.0" encoding="utf-8"?>
<sst xmlns="http://schemas.openxmlformats.org/spreadsheetml/2006/main" count="131" uniqueCount="102">
  <si>
    <t>Код бюджетной классификации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</si>
  <si>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</si>
  <si>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</si>
  <si>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</si>
  <si>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</si>
  <si>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</si>
  <si>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</si>
  <si>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</si>
  <si>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Земельный налог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</si>
  <si>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</si>
  <si>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</si>
  <si>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НАЛОГОВЫЕ И НЕНАЛОГОВЫЕ ДОХОДЫ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</si>
  <si>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</si>
  <si>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</si>
  <si>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</si>
  <si>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</si>
  <si>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</si>
  <si>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</si>
  <si>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</si>
  <si>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</si>
  <si>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</si>
  <si>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</si>
  <si>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</si>
  <si>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</si>
  <si>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</si>
  <si>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</si>
  <si>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</si>
  <si>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</si>
  <si>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</si>
  <si>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</si>
  <si>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</si>
  <si>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</si>
  <si>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</si>
  <si>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</si>
  <si>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</si>
  <si>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</si>
  <si>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</si>
  <si>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</si>
  <si>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</si>
  <si>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</si>
  <si>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</si>
  <si>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</si>
  <si>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Наименование показателя</t>
  </si>
  <si>
    <t>администратор поступлений</t>
  </si>
  <si>
    <t>доходов бюджета  поселения</t>
  </si>
  <si>
    <t>тыс.руб</t>
  </si>
  <si>
    <t>Федеральная налоговая служба</t>
  </si>
  <si>
    <t>182</t>
  </si>
  <si>
    <t>администрация Поломского сельского поселения Белохолуницкого района Кировской области</t>
  </si>
  <si>
    <t>987</t>
  </si>
  <si>
    <t xml:space="preserve">       Х</t>
  </si>
  <si>
    <t xml:space="preserve">             Х</t>
  </si>
  <si>
    <t>2 02 49999 10 0000 150</t>
  </si>
  <si>
    <t>2 02 49999 00 0000 150</t>
  </si>
  <si>
    <t xml:space="preserve"> 2 02 40000 00 0000 150</t>
  </si>
  <si>
    <t>2 02 35118 10 0000 150</t>
  </si>
  <si>
    <t>2 02 35118 00 0000 150</t>
  </si>
  <si>
    <t>2 02 30000 00 0000 150</t>
  </si>
  <si>
    <t>1 03 00000 00 0000 000</t>
  </si>
  <si>
    <t>1 03 02000 01 0000 110</t>
  </si>
  <si>
    <t xml:space="preserve"> 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</si>
  <si>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</si>
  <si>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</si>
  <si>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</si>
  <si>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</si>
  <si>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</si>
  <si>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</si>
  <si>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</si>
  <si>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1 00 00000 00 0000 000</t>
  </si>
  <si>
    <t>1 01 00000 00 0000 000</t>
  </si>
  <si>
    <t>1 01 02000 01 0000 110</t>
  </si>
  <si>
    <t>1 01 02010 01 0000 110</t>
  </si>
  <si>
    <t>1 01 02030 01 0000 110</t>
  </si>
  <si>
    <t>1 06 00000 00 0000 000</t>
  </si>
  <si>
    <t>1 06 01000 00 0000 110</t>
  </si>
  <si>
    <t>1 06 01030 10 0000 110</t>
  </si>
  <si>
    <t>1 06 06000 00 0000 110</t>
  </si>
  <si>
    <t>1 06 06030 00 0000 110</t>
  </si>
  <si>
    <t>1 06 06033 10 0000 110</t>
  </si>
  <si>
    <t>1 06 06040 00 0000 110</t>
  </si>
  <si>
    <t>1 11 00000 00 0000 000</t>
  </si>
  <si>
    <t xml:space="preserve"> 1 11 09000 00 0000 120</t>
  </si>
  <si>
    <t>1 11 09040 00 0000 120</t>
  </si>
  <si>
    <t>1 11 09045 10 0000 120</t>
  </si>
  <si>
    <t>2 00 00000 00 0000 000</t>
  </si>
  <si>
    <t>2 02 00000 00 0000 000</t>
  </si>
  <si>
    <t>2 02 10000 00 0000 150</t>
  </si>
  <si>
    <t xml:space="preserve"> 2 02 16001 00 0000 150</t>
  </si>
  <si>
    <t xml:space="preserve"> 2 02 16001 10 0000 150</t>
  </si>
  <si>
    <t>Приложение № 1</t>
  </si>
  <si>
    <t>к  постановлению</t>
  </si>
  <si>
    <t>Кассовое исполнение за 2023 год</t>
  </si>
  <si>
    <t>Доходы бюджета муниципального образования Поломское сельское поселение Белохолуницкого района Кировской области за 2023 год.</t>
  </si>
  <si>
    <t>1 06 06043 10 0000 110</t>
  </si>
  <si>
    <t>Прочие неналоговые доходы</t>
  </si>
  <si>
    <t>990</t>
  </si>
  <si>
    <t>1 17 00000 00 0000 000</t>
  </si>
  <si>
    <t>Средства самообложения граждан</t>
  </si>
  <si>
    <t>1 17 14000 00 0000 150</t>
  </si>
  <si>
    <t>Средства самообложения граждан, зачисляемые в бюджеты сельских  поселений</t>
  </si>
  <si>
    <t>1 17 14030 10 0000 150</t>
  </si>
  <si>
    <t>03.07.2023 № 42-П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</si>
</sst>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4" fillId="0" borderId="7">
      <alignment horizontal="left" vertical="top" wrapText="1"/>
    </xf>
    <xf numFmtId="49" fontId="14" fillId="0" borderId="7">
      <alignment horizontal="center" vertical="top" shrinkToFit="1"/>
    </xf>
  </cellStyleXfs>
  <cellXfs count="54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10" fillId="0" borderId="0" xfId="0" applyFont="1" applyBorder="1" applyAlignment="1">
      <alignment vertical="top" wrapText="1"/>
    </xf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0" fillId="0" borderId="0" xfId="0" applyAlignment="1"/>
    <xf numFmtId="0" fontId="13" fillId="0" borderId="3" xfId="0" applyFont="1" applyBorder="1" applyAlignment="1">
      <alignment wrapText="1"/>
    </xf>
    <xf numFmtId="0" fontId="4" fillId="0" borderId="3" xfId="0" applyFont="1" applyBorder="1"/>
    <xf numFmtId="0" fontId="0" fillId="0" borderId="3" xfId="0" applyFont="1" applyBorder="1"/>
    <xf numFmtId="2" fontId="0" fillId="0" borderId="3" xfId="0" applyNumberFormat="1" applyFont="1" applyBorder="1"/>
    <xf numFmtId="2" fontId="4" fillId="0" borderId="3" xfId="0" applyNumberFormat="1" applyFont="1" applyBorder="1"/>
    <xf numFmtId="0" fontId="9" fillId="0" borderId="0" xfId="0" applyFont="1" applyAlignment="1">
      <alignment horizontal="right"/>
    </xf>
    <xf numFmtId="0" fontId="15" fillId="2" borderId="2" xfId="0" applyFont="1" applyFill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center" wrapText="1"/>
    </xf>
    <xf numFmtId="2" fontId="1" fillId="0" borderId="4" xfId="0" applyNumberFormat="1" applyFont="1" applyBorder="1" applyAlignment="1">
      <alignment horizontal="center" wrapText="1"/>
    </xf>
    <xf numFmtId="0" fontId="4" fillId="0" borderId="1" xfId="0" applyFont="1" applyBorder="1"/>
    <xf numFmtId="49" fontId="1" fillId="0" borderId="3" xfId="0" applyNumberFormat="1" applyFont="1" applyBorder="1" applyAlignment="1">
      <alignment wrapText="1"/>
    </xf>
    <xf numFmtId="49" fontId="2" fillId="0" borderId="3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wrapText="1"/>
    </xf>
    <xf numFmtId="0" fontId="16" fillId="0" borderId="2" xfId="0" applyFont="1" applyBorder="1" applyAlignment="1">
      <alignment wrapText="1"/>
    </xf>
    <xf numFmtId="1" fontId="2" fillId="0" borderId="3" xfId="0" applyNumberFormat="1" applyFont="1" applyBorder="1" applyAlignment="1">
      <alignment wrapText="1"/>
    </xf>
    <xf numFmtId="49" fontId="2" fillId="0" borderId="3" xfId="0" applyNumberFormat="1" applyFont="1" applyBorder="1"/>
    <xf numFmtId="49" fontId="1" fillId="0" borderId="3" xfId="0" applyNumberFormat="1" applyFont="1" applyBorder="1"/>
    <xf numFmtId="0" fontId="17" fillId="2" borderId="0" xfId="0" applyFont="1" applyFill="1" applyAlignment="1">
      <alignment horizontal="center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2" fontId="1" fillId="0" borderId="5" xfId="0" applyNumberFormat="1" applyFont="1" applyBorder="1" applyAlignment="1">
      <alignment horizontal="center" wrapText="1"/>
    </xf>
    <xf numFmtId="0" fontId="0" fillId="0" borderId="8" xfId="0" applyBorder="1" applyAlignment="1">
      <alignment wrapText="1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H56"/>
  <sheetViews>
    <sheetView tabSelected="1" view="pageBreakPreview" topLeftCell="A56" zoomScaleSheetLayoutView="100" workbookViewId="0">
      <selection activeCell="C6" sqref="C6"/>
    </sheetView>
  </sheetViews>
  <sheetFormatPr defaultRowHeight="12.75" x14ac:dyDescent="0.2"/>
  <cols>
    <col min="1" max="1" width="71" style="2" customWidth="1"/>
    <col min="2" max="2" width="9.42578125" style="2" customWidth="1"/>
    <col min="3" max="3" width="32" style="2" customWidth="1"/>
    <col min="4" max="4" width="11.85546875" style="25" customWidth="1"/>
    <col min="5" max="16384" width="9.140625" style="2"/>
  </cols>
  <sheetData>
    <row r="1" spans="1:7" ht="21" customHeight="1" x14ac:dyDescent="0.2">
      <c r="A1" s="28"/>
      <c r="B1" s="28"/>
      <c r="C1" s="28" t="s">
        <v>89</v>
      </c>
    </row>
    <row r="2" spans="1:7" ht="12" hidden="1" customHeight="1" x14ac:dyDescent="0.2">
      <c r="A2" s="51"/>
      <c r="B2" s="51"/>
      <c r="C2" s="51"/>
      <c r="D2" s="51"/>
      <c r="E2" s="51"/>
    </row>
    <row r="3" spans="1:7" ht="2.25" hidden="1" customHeight="1" x14ac:dyDescent="0.2">
      <c r="A3" s="7"/>
      <c r="B3" s="7"/>
      <c r="C3" s="7"/>
    </row>
    <row r="4" spans="1:7" ht="18" hidden="1" customHeight="1" x14ac:dyDescent="0.2">
      <c r="A4" s="28"/>
      <c r="B4" s="28"/>
      <c r="C4" s="28"/>
      <c r="D4" s="28"/>
    </row>
    <row r="5" spans="1:7" ht="16.5" customHeight="1" x14ac:dyDescent="0.2">
      <c r="A5" s="34"/>
      <c r="B5" s="34"/>
      <c r="C5" s="34" t="s">
        <v>90</v>
      </c>
      <c r="D5" s="34"/>
    </row>
    <row r="6" spans="1:7" x14ac:dyDescent="0.2">
      <c r="A6" s="7"/>
      <c r="B6" s="7"/>
      <c r="C6" s="7" t="s">
        <v>101</v>
      </c>
      <c r="D6" s="18"/>
    </row>
    <row r="7" spans="1:7" s="26" customFormat="1" ht="46.5" customHeight="1" x14ac:dyDescent="0.3">
      <c r="A7" s="48" t="s">
        <v>92</v>
      </c>
      <c r="B7" s="48"/>
      <c r="C7" s="48"/>
      <c r="D7" s="48"/>
    </row>
    <row r="8" spans="1:7" s="26" customFormat="1" ht="19.5" customHeight="1" x14ac:dyDescent="0.2"/>
    <row r="9" spans="1:7" s="26" customFormat="1" hidden="1" x14ac:dyDescent="0.2"/>
    <row r="10" spans="1:7" hidden="1" x14ac:dyDescent="0.2">
      <c r="A10" s="14"/>
      <c r="B10" s="14"/>
      <c r="C10" s="14"/>
      <c r="D10" s="18"/>
    </row>
    <row r="11" spans="1:7" ht="42" customHeight="1" x14ac:dyDescent="0.2">
      <c r="A11" s="49" t="s">
        <v>42</v>
      </c>
      <c r="B11" s="52" t="s">
        <v>0</v>
      </c>
      <c r="C11" s="53"/>
      <c r="D11" s="37" t="s">
        <v>91</v>
      </c>
    </row>
    <row r="12" spans="1:7" ht="54" customHeight="1" x14ac:dyDescent="0.2">
      <c r="A12" s="50"/>
      <c r="B12" s="36" t="s">
        <v>43</v>
      </c>
      <c r="C12" s="36" t="s">
        <v>44</v>
      </c>
      <c r="D12" s="19" t="s">
        <v>45</v>
      </c>
    </row>
    <row r="13" spans="1:7" ht="18.75" x14ac:dyDescent="0.3">
      <c r="A13" s="44" t="s">
        <v>46</v>
      </c>
      <c r="B13" s="42" t="s">
        <v>47</v>
      </c>
      <c r="C13" s="38"/>
      <c r="D13" s="21">
        <f>D14+D29+D19</f>
        <v>606.52</v>
      </c>
    </row>
    <row r="14" spans="1:7" s="1" customFormat="1" x14ac:dyDescent="0.2">
      <c r="A14" s="3" t="s">
        <v>11</v>
      </c>
      <c r="B14" s="42" t="s">
        <v>47</v>
      </c>
      <c r="C14" s="20" t="s">
        <v>68</v>
      </c>
      <c r="D14" s="21">
        <f>D15</f>
        <v>265.14</v>
      </c>
      <c r="G14" s="1" t="s">
        <v>25</v>
      </c>
    </row>
    <row r="15" spans="1:7" s="1" customFormat="1" x14ac:dyDescent="0.2">
      <c r="A15" s="3" t="s">
        <v>1</v>
      </c>
      <c r="B15" s="40" t="s">
        <v>47</v>
      </c>
      <c r="C15" s="21" t="s">
        <v>69</v>
      </c>
      <c r="D15" s="21">
        <f>D16</f>
        <v>265.14</v>
      </c>
    </row>
    <row r="16" spans="1:7" x14ac:dyDescent="0.2">
      <c r="A16" s="4" t="s">
        <v>2</v>
      </c>
      <c r="B16" s="39" t="s">
        <v>47</v>
      </c>
      <c r="C16" s="22" t="s">
        <v>70</v>
      </c>
      <c r="D16" s="22">
        <f>D17+D18</f>
        <v>265.14</v>
      </c>
    </row>
    <row r="17" spans="1:8" ht="51" x14ac:dyDescent="0.2">
      <c r="A17" s="4" t="s">
        <v>16</v>
      </c>
      <c r="B17" s="39" t="s">
        <v>47</v>
      </c>
      <c r="C17" s="31" t="s">
        <v>71</v>
      </c>
      <c r="D17" s="22">
        <v>265.11</v>
      </c>
    </row>
    <row r="18" spans="1:8" ht="25.5" x14ac:dyDescent="0.2">
      <c r="A18" s="4" t="s">
        <v>36</v>
      </c>
      <c r="B18" s="39" t="s">
        <v>47</v>
      </c>
      <c r="C18" s="31" t="s">
        <v>72</v>
      </c>
      <c r="D18" s="22">
        <v>0.03</v>
      </c>
    </row>
    <row r="19" spans="1:8" ht="25.5" x14ac:dyDescent="0.2">
      <c r="A19" s="27" t="s">
        <v>14</v>
      </c>
      <c r="B19" s="45" t="str">
        <f>B18</f>
        <v>182</v>
      </c>
      <c r="C19" s="21" t="s">
        <v>58</v>
      </c>
      <c r="D19" s="22">
        <f>D20</f>
        <v>267.11999999999995</v>
      </c>
    </row>
    <row r="20" spans="1:8" ht="45.75" customHeight="1" x14ac:dyDescent="0.2">
      <c r="A20" s="4" t="s">
        <v>15</v>
      </c>
      <c r="B20" s="45" t="str">
        <f t="shared" ref="B20:B28" si="0">B19</f>
        <v>182</v>
      </c>
      <c r="C20" s="22" t="s">
        <v>59</v>
      </c>
      <c r="D20" s="22">
        <f>D21+D23+D25+D27</f>
        <v>267.11999999999995</v>
      </c>
      <c r="H20" t="s">
        <v>29</v>
      </c>
    </row>
    <row r="21" spans="1:8" ht="51" x14ac:dyDescent="0.2">
      <c r="A21" s="4" t="s">
        <v>17</v>
      </c>
      <c r="B21" s="45" t="str">
        <f t="shared" si="0"/>
        <v>182</v>
      </c>
      <c r="C21" s="22" t="s">
        <v>60</v>
      </c>
      <c r="D21" s="22">
        <f>D22</f>
        <v>137.69999999999999</v>
      </c>
    </row>
    <row r="22" spans="1:8" ht="40.5" customHeight="1" x14ac:dyDescent="0.25">
      <c r="A22" s="29" t="s">
        <v>32</v>
      </c>
      <c r="B22" s="45" t="str">
        <f t="shared" si="0"/>
        <v>182</v>
      </c>
      <c r="C22" s="31" t="s">
        <v>61</v>
      </c>
      <c r="D22" s="22">
        <v>137.69999999999999</v>
      </c>
    </row>
    <row r="23" spans="1:8" ht="40.5" customHeight="1" x14ac:dyDescent="0.2">
      <c r="A23" s="4" t="s">
        <v>20</v>
      </c>
      <c r="B23" s="45" t="str">
        <f t="shared" si="0"/>
        <v>182</v>
      </c>
      <c r="C23" s="22" t="s">
        <v>62</v>
      </c>
      <c r="D23" s="22">
        <f>D24</f>
        <v>0.72</v>
      </c>
    </row>
    <row r="24" spans="1:8" s="1" customFormat="1" ht="99.75" x14ac:dyDescent="0.25">
      <c r="A24" s="29" t="s">
        <v>33</v>
      </c>
      <c r="B24" s="45" t="str">
        <f t="shared" si="0"/>
        <v>182</v>
      </c>
      <c r="C24" s="31" t="s">
        <v>63</v>
      </c>
      <c r="D24" s="22">
        <v>0.72</v>
      </c>
    </row>
    <row r="25" spans="1:8" s="1" customFormat="1" ht="51" x14ac:dyDescent="0.2">
      <c r="A25" s="4" t="s">
        <v>18</v>
      </c>
      <c r="B25" s="45" t="str">
        <f t="shared" si="0"/>
        <v>182</v>
      </c>
      <c r="C25" s="22" t="s">
        <v>64</v>
      </c>
      <c r="D25" s="22">
        <f>D26</f>
        <v>145.88</v>
      </c>
    </row>
    <row r="26" spans="1:8" s="1" customFormat="1" ht="85.5" x14ac:dyDescent="0.25">
      <c r="A26" s="29" t="s">
        <v>34</v>
      </c>
      <c r="B26" s="45" t="str">
        <f t="shared" si="0"/>
        <v>182</v>
      </c>
      <c r="C26" s="31" t="s">
        <v>65</v>
      </c>
      <c r="D26" s="22">
        <v>145.88</v>
      </c>
    </row>
    <row r="27" spans="1:8" ht="51" x14ac:dyDescent="0.2">
      <c r="A27" s="4" t="s">
        <v>30</v>
      </c>
      <c r="B27" s="45" t="str">
        <f t="shared" si="0"/>
        <v>182</v>
      </c>
      <c r="C27" s="22" t="s">
        <v>66</v>
      </c>
      <c r="D27" s="22">
        <f>D28</f>
        <v>-17.18</v>
      </c>
    </row>
    <row r="28" spans="1:8" ht="85.5" x14ac:dyDescent="0.25">
      <c r="A28" s="29" t="s">
        <v>35</v>
      </c>
      <c r="B28" s="45" t="str">
        <f t="shared" si="0"/>
        <v>182</v>
      </c>
      <c r="C28" s="31" t="s">
        <v>67</v>
      </c>
      <c r="D28" s="22">
        <v>-17.18</v>
      </c>
    </row>
    <row r="29" spans="1:8" x14ac:dyDescent="0.2">
      <c r="A29" s="3" t="s">
        <v>7</v>
      </c>
      <c r="B29" s="40" t="s">
        <v>47</v>
      </c>
      <c r="C29" s="21" t="s">
        <v>73</v>
      </c>
      <c r="D29" s="21">
        <f>D30+D32</f>
        <v>74.260000000000005</v>
      </c>
    </row>
    <row r="30" spans="1:8" x14ac:dyDescent="0.2">
      <c r="A30" s="11" t="s">
        <v>10</v>
      </c>
      <c r="B30" s="39" t="s">
        <v>47</v>
      </c>
      <c r="C30" s="22" t="s">
        <v>74</v>
      </c>
      <c r="D30" s="22">
        <f>D31</f>
        <v>-2.21</v>
      </c>
    </row>
    <row r="31" spans="1:8" ht="27.75" customHeight="1" x14ac:dyDescent="0.2">
      <c r="A31" s="10" t="s">
        <v>22</v>
      </c>
      <c r="B31" s="39" t="s">
        <v>47</v>
      </c>
      <c r="C31" s="31" t="s">
        <v>75</v>
      </c>
      <c r="D31" s="30">
        <v>-2.21</v>
      </c>
    </row>
    <row r="32" spans="1:8" ht="18.75" x14ac:dyDescent="0.2">
      <c r="A32" s="4" t="s">
        <v>8</v>
      </c>
      <c r="B32" s="39" t="s">
        <v>47</v>
      </c>
      <c r="C32" s="22" t="s">
        <v>76</v>
      </c>
      <c r="D32" s="22">
        <f>D33+D35</f>
        <v>76.47</v>
      </c>
      <c r="E32" s="12"/>
    </row>
    <row r="33" spans="1:4" s="1" customFormat="1" x14ac:dyDescent="0.2">
      <c r="A33" s="5" t="s">
        <v>24</v>
      </c>
      <c r="B33" s="39" t="s">
        <v>47</v>
      </c>
      <c r="C33" s="22" t="s">
        <v>77</v>
      </c>
      <c r="D33" s="22">
        <f>D34</f>
        <v>75.8</v>
      </c>
    </row>
    <row r="34" spans="1:4" s="1" customFormat="1" ht="25.5" x14ac:dyDescent="0.2">
      <c r="A34" s="5" t="s">
        <v>28</v>
      </c>
      <c r="B34" s="39" t="s">
        <v>47</v>
      </c>
      <c r="C34" s="31" t="s">
        <v>78</v>
      </c>
      <c r="D34" s="22">
        <v>75.8</v>
      </c>
    </row>
    <row r="35" spans="1:4" s="1" customFormat="1" x14ac:dyDescent="0.2">
      <c r="A35" s="5" t="s">
        <v>37</v>
      </c>
      <c r="B35" s="39" t="s">
        <v>47</v>
      </c>
      <c r="C35" s="22" t="s">
        <v>79</v>
      </c>
      <c r="D35" s="22">
        <f>D36</f>
        <v>0.67</v>
      </c>
    </row>
    <row r="36" spans="1:4" s="1" customFormat="1" ht="25.5" x14ac:dyDescent="0.2">
      <c r="A36" s="5" t="s">
        <v>38</v>
      </c>
      <c r="B36" s="39" t="s">
        <v>47</v>
      </c>
      <c r="C36" s="31" t="s">
        <v>93</v>
      </c>
      <c r="D36" s="22">
        <v>0.67</v>
      </c>
    </row>
    <row r="37" spans="1:4" s="1" customFormat="1" ht="37.5" x14ac:dyDescent="0.2">
      <c r="A37" s="35" t="s">
        <v>48</v>
      </c>
      <c r="B37" s="40">
        <v>987</v>
      </c>
      <c r="C37" s="31"/>
      <c r="D37" s="21">
        <f>D38+D45</f>
        <v>1236.76</v>
      </c>
    </row>
    <row r="38" spans="1:4" s="1" customFormat="1" ht="25.5" x14ac:dyDescent="0.2">
      <c r="A38" s="3" t="s">
        <v>3</v>
      </c>
      <c r="B38" s="40" t="s">
        <v>49</v>
      </c>
      <c r="C38" s="21" t="s">
        <v>80</v>
      </c>
      <c r="D38" s="21">
        <f>D39+D42</f>
        <v>76.900000000000006</v>
      </c>
    </row>
    <row r="39" spans="1:4" ht="51" x14ac:dyDescent="0.2">
      <c r="A39" s="16" t="s">
        <v>12</v>
      </c>
      <c r="B39" s="41" t="s">
        <v>49</v>
      </c>
      <c r="C39" s="23" t="s">
        <v>81</v>
      </c>
      <c r="D39" s="23">
        <f t="shared" ref="D39" si="1">D40</f>
        <v>37.65</v>
      </c>
    </row>
    <row r="40" spans="1:4" ht="51" x14ac:dyDescent="0.2">
      <c r="A40" s="10" t="s">
        <v>13</v>
      </c>
      <c r="B40" s="41" t="s">
        <v>49</v>
      </c>
      <c r="C40" s="23" t="s">
        <v>82</v>
      </c>
      <c r="D40" s="23">
        <f>D41</f>
        <v>37.65</v>
      </c>
    </row>
    <row r="41" spans="1:4" ht="51" x14ac:dyDescent="0.2">
      <c r="A41" s="5" t="s">
        <v>23</v>
      </c>
      <c r="B41" s="39" t="s">
        <v>49</v>
      </c>
      <c r="C41" s="31" t="s">
        <v>83</v>
      </c>
      <c r="D41" s="22">
        <v>37.65</v>
      </c>
    </row>
    <row r="42" spans="1:4" x14ac:dyDescent="0.2">
      <c r="A42" s="17" t="s">
        <v>94</v>
      </c>
      <c r="B42" s="46" t="s">
        <v>95</v>
      </c>
      <c r="C42" s="21" t="s">
        <v>96</v>
      </c>
      <c r="D42" s="21">
        <f>D43</f>
        <v>39.25</v>
      </c>
    </row>
    <row r="43" spans="1:4" s="1" customFormat="1" x14ac:dyDescent="0.2">
      <c r="A43" s="11" t="s">
        <v>97</v>
      </c>
      <c r="B43" s="47" t="s">
        <v>95</v>
      </c>
      <c r="C43" s="22" t="s">
        <v>98</v>
      </c>
      <c r="D43" s="22">
        <f>D44</f>
        <v>39.25</v>
      </c>
    </row>
    <row r="44" spans="1:4" s="1" customFormat="1" x14ac:dyDescent="0.2">
      <c r="A44" s="10" t="s">
        <v>99</v>
      </c>
      <c r="B44" s="47" t="s">
        <v>95</v>
      </c>
      <c r="C44" s="22" t="s">
        <v>100</v>
      </c>
      <c r="D44" s="22">
        <v>39.25</v>
      </c>
    </row>
    <row r="45" spans="1:4" s="1" customFormat="1" x14ac:dyDescent="0.2">
      <c r="A45" s="6" t="s">
        <v>4</v>
      </c>
      <c r="B45" s="40" t="s">
        <v>49</v>
      </c>
      <c r="C45" s="21" t="s">
        <v>84</v>
      </c>
      <c r="D45" s="21">
        <f>D46</f>
        <v>1159.8599999999999</v>
      </c>
    </row>
    <row r="46" spans="1:4" ht="25.5" x14ac:dyDescent="0.2">
      <c r="A46" s="3" t="s">
        <v>6</v>
      </c>
      <c r="B46" s="40" t="s">
        <v>49</v>
      </c>
      <c r="C46" s="21" t="s">
        <v>85</v>
      </c>
      <c r="D46" s="21">
        <f>D47+D50+D53</f>
        <v>1159.8599999999999</v>
      </c>
    </row>
    <row r="47" spans="1:4" x14ac:dyDescent="0.2">
      <c r="A47" s="13" t="s">
        <v>27</v>
      </c>
      <c r="B47" s="43" t="s">
        <v>49</v>
      </c>
      <c r="C47" s="24" t="s">
        <v>86</v>
      </c>
      <c r="D47" s="24">
        <f>D48</f>
        <v>238.4</v>
      </c>
    </row>
    <row r="48" spans="1:4" ht="25.5" x14ac:dyDescent="0.2">
      <c r="A48" s="10" t="s">
        <v>39</v>
      </c>
      <c r="B48" s="39" t="s">
        <v>49</v>
      </c>
      <c r="C48" s="22" t="s">
        <v>87</v>
      </c>
      <c r="D48" s="22">
        <f>D49</f>
        <v>238.4</v>
      </c>
    </row>
    <row r="49" spans="1:4" ht="25.5" x14ac:dyDescent="0.2">
      <c r="A49" s="15" t="s">
        <v>40</v>
      </c>
      <c r="B49" s="39" t="s">
        <v>49</v>
      </c>
      <c r="C49" s="32" t="s">
        <v>88</v>
      </c>
      <c r="D49" s="22">
        <v>238.4</v>
      </c>
    </row>
    <row r="50" spans="1:4" x14ac:dyDescent="0.2">
      <c r="A50" s="9" t="s">
        <v>26</v>
      </c>
      <c r="B50" s="40" t="s">
        <v>49</v>
      </c>
      <c r="C50" s="21" t="s">
        <v>57</v>
      </c>
      <c r="D50" s="21">
        <f>D51</f>
        <v>52.66</v>
      </c>
    </row>
    <row r="51" spans="1:4" ht="40.5" customHeight="1" x14ac:dyDescent="0.2">
      <c r="A51" s="8" t="s">
        <v>9</v>
      </c>
      <c r="B51" s="39" t="s">
        <v>49</v>
      </c>
      <c r="C51" s="22" t="s">
        <v>56</v>
      </c>
      <c r="D51" s="22">
        <f>D52</f>
        <v>52.66</v>
      </c>
    </row>
    <row r="52" spans="1:4" s="1" customFormat="1" ht="25.5" x14ac:dyDescent="0.2">
      <c r="A52" s="8" t="s">
        <v>21</v>
      </c>
      <c r="B52" s="39" t="s">
        <v>49</v>
      </c>
      <c r="C52" s="32" t="s">
        <v>55</v>
      </c>
      <c r="D52" s="33">
        <v>52.66</v>
      </c>
    </row>
    <row r="53" spans="1:4" s="1" customFormat="1" ht="43.5" customHeight="1" x14ac:dyDescent="0.2">
      <c r="A53" s="9" t="s">
        <v>19</v>
      </c>
      <c r="B53" s="40" t="s">
        <v>49</v>
      </c>
      <c r="C53" s="21" t="s">
        <v>54</v>
      </c>
      <c r="D53" s="21">
        <f>D55</f>
        <v>868.8</v>
      </c>
    </row>
    <row r="54" spans="1:4" x14ac:dyDescent="0.2">
      <c r="A54" s="8" t="s">
        <v>41</v>
      </c>
      <c r="B54" s="39" t="s">
        <v>49</v>
      </c>
      <c r="C54" s="22" t="s">
        <v>53</v>
      </c>
      <c r="D54" s="22">
        <f>D55</f>
        <v>868.8</v>
      </c>
    </row>
    <row r="55" spans="1:4" x14ac:dyDescent="0.2">
      <c r="A55" s="10" t="s">
        <v>31</v>
      </c>
      <c r="B55" s="39" t="s">
        <v>49</v>
      </c>
      <c r="C55" s="33" t="s">
        <v>52</v>
      </c>
      <c r="D55" s="33">
        <v>868.8</v>
      </c>
    </row>
    <row r="56" spans="1:4" s="1" customFormat="1" ht="54.75" customHeight="1" x14ac:dyDescent="0.2">
      <c r="A56" s="6" t="s">
        <v>5</v>
      </c>
      <c r="B56" s="40" t="s">
        <v>50</v>
      </c>
      <c r="C56" s="21" t="s">
        <v>51</v>
      </c>
      <c r="D56" s="21">
        <f>D13+D37</f>
        <v>1843.28</v>
      </c>
    </row>
  </sheetData>
  <mergeCells count="4">
    <mergeCell ref="A7:D7"/>
    <mergeCell ref="A11:A12"/>
    <mergeCell ref="A2:E2"/>
    <mergeCell ref="B11:C11"/>
  </mergeCells>
  <pageMargins left="0.98425196850393704" right="0.31496062992125984" top="0.53" bottom="0.15748031496062992" header="0.67" footer="0.19685039370078741"/>
  <pageSetup paperSize="9" scale="72" fitToHeight="2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Polom</cp:lastModifiedBy>
  <cp:lastPrinted>2020-02-13T07:31:38Z</cp:lastPrinted>
  <dcterms:created xsi:type="dcterms:W3CDTF">2005-12-03T10:59:10Z</dcterms:created>
  <dcterms:modified xsi:type="dcterms:W3CDTF">2023-07-14T07:27:05Z</dcterms:modified>
</cp:coreProperties>
</file>