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отчет 3 кв\"/>
    </mc:Choice>
  </mc:AlternateContent>
  <bookViews>
    <workbookView xWindow="0" yWindow="0" windowWidth="24000" windowHeight="1029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7" i="1" l="1"/>
  <c r="E15" i="1"/>
  <c r="F15" i="1"/>
  <c r="G15" i="1"/>
  <c r="H15" i="1"/>
  <c r="I15" i="1"/>
  <c r="J30" i="1" l="1"/>
  <c r="D30" i="1"/>
  <c r="J26" i="1"/>
  <c r="S29" i="1" l="1"/>
  <c r="J28" i="1"/>
  <c r="D28" i="1"/>
  <c r="S28" i="1" l="1"/>
  <c r="D16" i="1"/>
  <c r="J16" i="1"/>
  <c r="J22" i="1"/>
  <c r="D22" i="1"/>
  <c r="J20" i="1"/>
  <c r="D20" i="1"/>
  <c r="E17" i="1" l="1"/>
  <c r="F17" i="1"/>
  <c r="G17" i="1"/>
  <c r="H17" i="1"/>
  <c r="I17" i="1"/>
  <c r="E31" i="1"/>
  <c r="E30" i="1" s="1"/>
  <c r="F31" i="1"/>
  <c r="F30" i="1" s="1"/>
  <c r="G31" i="1"/>
  <c r="G30" i="1" s="1"/>
  <c r="H31" i="1"/>
  <c r="H30" i="1" s="1"/>
  <c r="I31" i="1"/>
  <c r="I30" i="1" s="1"/>
  <c r="E25" i="1"/>
  <c r="E24" i="1" s="1"/>
  <c r="F25" i="1"/>
  <c r="F24" i="1" s="1"/>
  <c r="G25" i="1"/>
  <c r="G24" i="1" s="1"/>
  <c r="H25" i="1"/>
  <c r="H24" i="1" s="1"/>
  <c r="I25" i="1"/>
  <c r="I24" i="1" s="1"/>
  <c r="E23" i="1"/>
  <c r="E22" i="1" s="1"/>
  <c r="F23" i="1"/>
  <c r="F22" i="1" s="1"/>
  <c r="G23" i="1"/>
  <c r="G22" i="1" s="1"/>
  <c r="H23" i="1"/>
  <c r="H22" i="1" s="1"/>
  <c r="I23" i="1"/>
  <c r="E21" i="1"/>
  <c r="E20" i="1" s="1"/>
  <c r="F21" i="1"/>
  <c r="F20" i="1" s="1"/>
  <c r="G21" i="1"/>
  <c r="G20" i="1" s="1"/>
  <c r="H21" i="1"/>
  <c r="H20" i="1" s="1"/>
  <c r="I21" i="1"/>
  <c r="I20" i="1" s="1"/>
  <c r="I22" i="1" l="1"/>
  <c r="F18" i="1"/>
  <c r="F19" i="1"/>
  <c r="I19" i="1"/>
  <c r="E19" i="1"/>
  <c r="H18" i="1"/>
  <c r="E18" i="1"/>
  <c r="E16" i="1" s="1"/>
  <c r="I18" i="1"/>
  <c r="I16" i="1" s="1"/>
  <c r="H19" i="1"/>
  <c r="G18" i="1"/>
  <c r="G19" i="1"/>
  <c r="G16" i="1" s="1"/>
  <c r="H16" i="1" l="1"/>
  <c r="F16" i="1"/>
  <c r="S17" i="1"/>
  <c r="D24" i="1"/>
  <c r="S19" i="1"/>
  <c r="S20" i="1"/>
  <c r="S21" i="1"/>
  <c r="S30" i="1" l="1"/>
  <c r="S31" i="1"/>
  <c r="S23" i="1"/>
  <c r="S22" i="1"/>
  <c r="J24" i="1" l="1"/>
  <c r="J15" i="1" s="1"/>
  <c r="S25" i="1"/>
  <c r="S18" i="1"/>
  <c r="S24" i="1" l="1"/>
  <c r="S16" i="1"/>
  <c r="D26" i="1"/>
  <c r="S26" i="1" s="1"/>
  <c r="D15" i="1" l="1"/>
  <c r="S15" i="1" s="1"/>
</calcChain>
</file>

<file path=xl/sharedStrings.xml><?xml version="1.0" encoding="utf-8"?>
<sst xmlns="http://schemas.openxmlformats.org/spreadsheetml/2006/main" count="78" uniqueCount="43">
  <si>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</si>
  <si>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</si>
  <si>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</si>
  <si>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</si>
  <si>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</si>
  <si>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</si>
  <si>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</si>
  <si>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</si>
  <si>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</si>
  <si>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</si>
  <si>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</si>
  <si>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</si>
  <si>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</si>
  <si>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</si>
  <si>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</si>
  <si>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</si>
  <si>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</si>
  <si>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</si>
  <si>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</si>
  <si>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</si>
  <si>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</si>
  <si>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</si>
  <si>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</si>
  <si>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</si>
  <si>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</si>
  <si>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</si>
  <si>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</si>
  <si>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</si>
  <si>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</si>
  <si>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</si>
  <si>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</si>
  <si>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</si>
  <si>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</si>
  <si>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</si>
  <si>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</si>
  <si>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</si>
  <si>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</si>
  <si>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</si>
  <si>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к постановлению администрации Поломского сельского поселения</t>
  </si>
  <si>
    <t>Утверждено на 2024 год</t>
  </si>
  <si>
    <t>за 3 квартал 2024 года</t>
  </si>
  <si>
    <t>Фактические расходы за 3 квартал 2024 год</t>
  </si>
  <si>
    <t xml:space="preserve">от 04.10.2024 № 56-П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</si>
</sst>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5" applyNumberFormat="1" applyFont="1" applyAlignment="1" applyProtection="1">
      <alignment horizontal="right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1"/>
  <sheetViews>
    <sheetView showGridLines="0" tabSelected="1" zoomScaleNormal="100" workbookViewId="0">
      <selection activeCell="A4" sqref="A4:S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75" customHeight="1" x14ac:dyDescent="0.25">
      <c r="A2" s="32" t="s">
        <v>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2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18.75" customHeight="1" x14ac:dyDescent="0.25">
      <c r="A4" s="34" t="s">
        <v>42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8" customHeight="1" x14ac:dyDescent="0.25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.75" customHeight="1" x14ac:dyDescent="0.25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15.75" customHeight="1" x14ac:dyDescent="0.25">
      <c r="A10" s="30" t="s">
        <v>40</v>
      </c>
      <c r="B10" s="30"/>
      <c r="C10" s="30"/>
      <c r="D10" s="30"/>
      <c r="E10" s="30"/>
      <c r="F10" s="30"/>
      <c r="G10" s="30"/>
      <c r="H10" s="30"/>
      <c r="I10" s="30"/>
      <c r="J10" s="3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5.2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39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 t="shared" ref="D15:I15" si="0">D16+D20+D22+D24+D30+D28+D26</f>
        <v>8490.119999999999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J16+J20+J22+J24+J30+J28+J26</f>
        <v>5267.2800000000007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62.040112507243727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3772.0699999999997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2131.52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9" si="2">J16/D16*100</f>
        <v>56.50796512259847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720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570.45000000000005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79.229166666666671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1949.12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969.79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49.755274175012318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1102.95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591.28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53.608957795004301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156.19999999999999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96.83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61.991037131882209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156.19999999999999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96.83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61.991037131882209</v>
      </c>
    </row>
    <row r="22" spans="1:19" outlineLevel="3" x14ac:dyDescent="0.25">
      <c r="A22" s="17" t="s">
        <v>7</v>
      </c>
      <c r="B22" s="19" t="s">
        <v>23</v>
      </c>
      <c r="C22" s="23" t="s">
        <v>20</v>
      </c>
      <c r="D22" s="22">
        <f>D23</f>
        <v>2816.4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2504.4899999999998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88.925223689816775</v>
      </c>
    </row>
    <row r="23" spans="1:19" outlineLevel="7" x14ac:dyDescent="0.25">
      <c r="A23" s="17" t="s">
        <v>8</v>
      </c>
      <c r="B23" s="19" t="s">
        <v>23</v>
      </c>
      <c r="C23" s="23" t="s">
        <v>25</v>
      </c>
      <c r="D23" s="22">
        <v>2816.4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2504.4899999999998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88.925223689816775</v>
      </c>
    </row>
    <row r="24" spans="1:19" ht="25.5" outlineLevel="3" x14ac:dyDescent="0.25">
      <c r="A24" s="17" t="s">
        <v>9</v>
      </c>
      <c r="B24" s="19" t="s">
        <v>26</v>
      </c>
      <c r="C24" s="23" t="s">
        <v>20</v>
      </c>
      <c r="D24" s="22">
        <f>D25</f>
        <v>732.75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242.38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33.078130330945072</v>
      </c>
    </row>
    <row r="25" spans="1:19" outlineLevel="7" x14ac:dyDescent="0.25">
      <c r="A25" s="17" t="s">
        <v>10</v>
      </c>
      <c r="B25" s="19" t="s">
        <v>26</v>
      </c>
      <c r="C25" s="23" t="s">
        <v>24</v>
      </c>
      <c r="D25" s="22">
        <v>732.75</v>
      </c>
      <c r="E25" s="22" t="e">
        <f>#REF!+#REF!</f>
        <v>#REF!</v>
      </c>
      <c r="F25" s="22" t="e">
        <f>#REF!+#REF!</f>
        <v>#REF!</v>
      </c>
      <c r="G25" s="22" t="e">
        <f>#REF!+#REF!</f>
        <v>#REF!</v>
      </c>
      <c r="H25" s="22" t="e">
        <f>#REF!+#REF!</f>
        <v>#REF!</v>
      </c>
      <c r="I25" s="22" t="e">
        <f>#REF!+#REF!</f>
        <v>#REF!</v>
      </c>
      <c r="J25" s="22">
        <v>242.38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33.078130330945072</v>
      </c>
    </row>
    <row r="26" spans="1:19" outlineLevel="7" x14ac:dyDescent="0.25">
      <c r="A26" s="26" t="s">
        <v>35</v>
      </c>
      <c r="B26" s="27" t="s">
        <v>36</v>
      </c>
      <c r="C26" s="27" t="s">
        <v>20</v>
      </c>
      <c r="D26" s="22">
        <f>D27</f>
        <v>600</v>
      </c>
      <c r="E26" s="22"/>
      <c r="F26" s="22"/>
      <c r="G26" s="22"/>
      <c r="H26" s="22"/>
      <c r="I26" s="22"/>
      <c r="J26" s="22">
        <f>J27</f>
        <v>0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0</v>
      </c>
    </row>
    <row r="27" spans="1:19" ht="25.5" outlineLevel="7" x14ac:dyDescent="0.25">
      <c r="A27" s="29" t="s">
        <v>37</v>
      </c>
      <c r="B27" s="27" t="s">
        <v>36</v>
      </c>
      <c r="C27" s="27" t="s">
        <v>26</v>
      </c>
      <c r="D27" s="22">
        <v>600</v>
      </c>
      <c r="E27" s="22"/>
      <c r="F27" s="22"/>
      <c r="G27" s="22"/>
      <c r="H27" s="22"/>
      <c r="I27" s="22"/>
      <c r="J27" s="22">
        <v>0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0</v>
      </c>
    </row>
    <row r="28" spans="1:19" outlineLevel="7" x14ac:dyDescent="0.25">
      <c r="A28" s="26" t="s">
        <v>32</v>
      </c>
      <c r="B28" s="19" t="s">
        <v>34</v>
      </c>
      <c r="C28" s="23" t="s">
        <v>20</v>
      </c>
      <c r="D28" s="22">
        <f>D29</f>
        <v>3</v>
      </c>
      <c r="E28" s="22"/>
      <c r="F28" s="22"/>
      <c r="G28" s="22"/>
      <c r="H28" s="22"/>
      <c r="I28" s="22"/>
      <c r="J28" s="22">
        <f>J29</f>
        <v>3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100</v>
      </c>
    </row>
    <row r="29" spans="1:19" ht="25.5" outlineLevel="7" x14ac:dyDescent="0.25">
      <c r="A29" s="28" t="s">
        <v>33</v>
      </c>
      <c r="B29" s="19" t="s">
        <v>34</v>
      </c>
      <c r="C29" s="23" t="s">
        <v>26</v>
      </c>
      <c r="D29" s="22">
        <v>3</v>
      </c>
      <c r="E29" s="22"/>
      <c r="F29" s="22"/>
      <c r="G29" s="22"/>
      <c r="H29" s="22"/>
      <c r="I29" s="22"/>
      <c r="J29" s="22">
        <v>3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100</v>
      </c>
    </row>
    <row r="30" spans="1:19" outlineLevel="7" x14ac:dyDescent="0.25">
      <c r="A30" s="17" t="s">
        <v>11</v>
      </c>
      <c r="B30" s="19" t="s">
        <v>27</v>
      </c>
      <c r="C30" s="23" t="s">
        <v>20</v>
      </c>
      <c r="D30" s="22">
        <f>D31</f>
        <v>409.7</v>
      </c>
      <c r="E30" s="22" t="e">
        <f>E31+#REF!</f>
        <v>#REF!</v>
      </c>
      <c r="F30" s="22" t="e">
        <f>F31+#REF!</f>
        <v>#REF!</v>
      </c>
      <c r="G30" s="22" t="e">
        <f>G31+#REF!</f>
        <v>#REF!</v>
      </c>
      <c r="H30" s="22" t="e">
        <f>H31+#REF!</f>
        <v>#REF!</v>
      </c>
      <c r="I30" s="22" t="e">
        <f>I31+#REF!</f>
        <v>#REF!</v>
      </c>
      <c r="J30" s="22">
        <f>J31</f>
        <v>289.06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1" si="6">J30/D30*100</f>
        <v>70.55406394923115</v>
      </c>
    </row>
    <row r="31" spans="1:19" outlineLevel="7" x14ac:dyDescent="0.25">
      <c r="A31" s="17" t="s">
        <v>12</v>
      </c>
      <c r="B31" s="19" t="s">
        <v>27</v>
      </c>
      <c r="C31" s="23" t="s">
        <v>21</v>
      </c>
      <c r="D31" s="22">
        <v>409.7</v>
      </c>
      <c r="E31" s="22" t="e">
        <f>#REF!</f>
        <v>#REF!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>
        <v>289.06</v>
      </c>
      <c r="K31" s="15"/>
      <c r="L31" s="15"/>
      <c r="M31" s="15"/>
      <c r="N31" s="15"/>
      <c r="O31" s="15"/>
      <c r="P31" s="15"/>
      <c r="Q31" s="14"/>
      <c r="R31" s="14"/>
      <c r="S31" s="13">
        <f t="shared" si="6"/>
        <v>70.55406394923115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2024-04-08T08:51:50Z</cp:lastPrinted>
  <dcterms:created xsi:type="dcterms:W3CDTF">2018-05-06T09:12:54Z</dcterms:created>
  <dcterms:modified xsi:type="dcterms:W3CDTF">2024-10-10T04:25:30Z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