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ПОЛОМ\Проект Бюджета ПОЛОМ\"/>
    </mc:Choice>
  </mc:AlternateContent>
  <xr:revisionPtr revIDLastSave="0" documentId="13_ncr:1_{5E3E1710-DBFA-4AE8-935B-BDE425D55FA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1" sheetId="6" r:id="rId1"/>
  </sheets>
  <definedNames>
    <definedName name="_xlnm.Print_Area" localSheetId="0">'Приложение 11'!$A$1:$D$50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6" l="1"/>
  <c r="C42" i="6"/>
  <c r="D12" i="6"/>
  <c r="C12" i="6"/>
  <c r="D20" i="6" l="1"/>
  <c r="D16" i="6" l="1"/>
  <c r="C16" i="6"/>
  <c r="D18" i="6"/>
  <c r="C18" i="6"/>
  <c r="D30" i="6"/>
  <c r="C30" i="6"/>
  <c r="D37" i="6"/>
  <c r="D36" i="6" s="1"/>
  <c r="C37" i="6"/>
  <c r="C36" i="6" s="1"/>
  <c r="D22" i="6" l="1"/>
  <c r="D15" i="6" s="1"/>
  <c r="C22" i="6"/>
  <c r="C20" i="6"/>
  <c r="D11" i="6"/>
  <c r="C11" i="6"/>
  <c r="D48" i="6"/>
  <c r="D47" i="6" s="1"/>
  <c r="D45" i="6"/>
  <c r="D44" i="6" s="1"/>
  <c r="D41" i="6"/>
  <c r="D34" i="6"/>
  <c r="D33" i="6" s="1"/>
  <c r="D32" i="6" s="1"/>
  <c r="D28" i="6"/>
  <c r="D25" i="6"/>
  <c r="C48" i="6"/>
  <c r="C47" i="6" s="1"/>
  <c r="C45" i="6"/>
  <c r="C44" i="6" s="1"/>
  <c r="C41" i="6"/>
  <c r="C34" i="6"/>
  <c r="C33" i="6" s="1"/>
  <c r="C32" i="6" s="1"/>
  <c r="C28" i="6"/>
  <c r="C25" i="6"/>
  <c r="D27" i="6" l="1"/>
  <c r="D24" i="6" s="1"/>
  <c r="C27" i="6"/>
  <c r="C24" i="6" s="1"/>
  <c r="C15" i="6"/>
  <c r="C14" i="6" s="1"/>
  <c r="D14" i="6"/>
  <c r="D40" i="6"/>
  <c r="D39" i="6" s="1"/>
  <c r="C40" i="6"/>
  <c r="C39" i="6" s="1"/>
  <c r="D10" i="6" l="1"/>
  <c r="D50" i="6" s="1"/>
  <c r="C10" i="6"/>
  <c r="C50" i="6" s="1"/>
</calcChain>
</file>

<file path=xl/sharedStrings.xml><?xml version="1.0" encoding="utf-8"?>
<sst xmlns="http://schemas.openxmlformats.org/spreadsheetml/2006/main" count="92" uniqueCount="92">
  <si>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</si>
  <si>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</si>
  <si>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</si>
  <si>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</si>
  <si>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</si>
  <si>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</si>
  <si>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</si>
  <si>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</si>
  <si>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</si>
  <si>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</si>
  <si>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</si>
  <si>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</si>
  <si>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</si>
  <si>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</si>
  <si>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</si>
  <si>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</si>
  <si>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</si>
  <si>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</si>
  <si>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</si>
  <si>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</si>
  <si>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</si>
  <si>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</si>
  <si>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</si>
  <si>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</si>
  <si>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</si>
  <si>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</si>
  <si>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</si>
  <si>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</si>
  <si>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</si>
  <si>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</si>
  <si>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</si>
  <si>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</si>
  <si>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</si>
  <si>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</si>
  <si>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</si>
  <si>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</si>
  <si>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</si>
  <si>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</si>
  <si>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</si>
  <si>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</si>
  <si>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</si>
  <si>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</si>
  <si>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</si>
  <si>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</si>
  <si>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</si>
  <si>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</si>
  <si>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</si>
  <si>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</si>
  <si>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</si>
  <si>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</si>
  <si>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</si>
  <si>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</si>
  <si>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</si>
  <si>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</si>
  <si>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</si>
  <si>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</si>
  <si>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</si>
  <si>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</si>
  <si>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</si>
  <si>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</si>
  <si>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</si>
  <si>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000 2 02 49999 10 0000 150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</si>
  <si>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</si>
  <si>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</si>
  <si>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</si>
  <si>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</si>
  <si>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</si>
  <si>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</si>
  <si>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 xml:space="preserve">                                                                                             Приложение № 11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</si>
  <si>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</si>
  <si>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</si>
  <si>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</si>
  <si>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990 2 02 49999 10 0000 150</t>
  </si>
  <si>
    <t xml:space="preserve">Прочие межбюджетные трансферты , передаваемые бюджетам сельских поселений </t>
  </si>
  <si>
    <t xml:space="preserve">Прочие межбюджетные трансферты , передаваемые бюджетам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</si>
  <si>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</si>
  <si>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</si>
  <si>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</si>
  <si>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</si>
  <si>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</si>
  <si>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</si>
  <si>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</si>
  <si>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</si>
  <si>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2024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</si>
  <si>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</si>
  <si>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</si>
  <si>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Плановый период (тыс.руб)</t>
  </si>
  <si>
    <t>2025</t>
  </si>
  <si>
    <t xml:space="preserve">                                                                                                                            к решению Поломской сельской Думы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</si>
  <si>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по налоговым и неналоговым доходам, безвозмездным поступлениям по подстатьям классификации доходов бюджетов на 2024 и 2025 годы</t>
  </si>
  <si>
    <t>182 1 06 06043 10 0000 110</t>
  </si>
  <si>
    <t xml:space="preserve">                                                                                          15.12.22 № 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</si>
</sst>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0" borderId="10">
      <alignment horizontal="left" vertical="top" wrapText="1"/>
    </xf>
    <xf numFmtId="49" fontId="13" fillId="0" borderId="10">
      <alignment horizontal="center" vertical="top" shrinkToFit="1"/>
    </xf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2" fontId="1" fillId="0" borderId="0" xfId="0" applyNumberFormat="1" applyFont="1" applyBorder="1"/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0" borderId="3" xfId="0" applyFont="1" applyBorder="1"/>
    <xf numFmtId="2" fontId="4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8" fillId="2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2" fontId="1" fillId="0" borderId="0" xfId="0" applyNumberFormat="1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7"/>
  <sheetViews>
    <sheetView tabSelected="1" view="pageBreakPreview" topLeftCell="A26" zoomScale="118" zoomScaleSheetLayoutView="118" workbookViewId="0">
      <selection activeCell="G12" sqref="G12"/>
    </sheetView>
  </sheetViews>
  <sheetFormatPr defaultRowHeight="12.75" x14ac:dyDescent="0.2"/>
  <cols>
    <col min="1" max="1" width="24.7109375" style="2" customWidth="1"/>
    <col min="2" max="2" width="71" style="2" customWidth="1"/>
    <col min="3" max="3" width="8.5703125" style="28" customWidth="1"/>
    <col min="4" max="4" width="10.28515625" style="2" customWidth="1"/>
    <col min="5" max="16384" width="9.140625" style="2"/>
  </cols>
  <sheetData>
    <row r="1" spans="1:7" ht="18" customHeight="1" x14ac:dyDescent="0.2">
      <c r="A1" s="40"/>
      <c r="B1" s="40" t="s">
        <v>68</v>
      </c>
      <c r="C1" s="40"/>
      <c r="D1" s="39"/>
    </row>
    <row r="2" spans="1:7" x14ac:dyDescent="0.2">
      <c r="A2" s="44" t="s">
        <v>88</v>
      </c>
      <c r="B2" s="44"/>
      <c r="C2" s="44"/>
      <c r="D2" s="45"/>
    </row>
    <row r="3" spans="1:7" x14ac:dyDescent="0.2">
      <c r="A3" s="41"/>
      <c r="B3" s="42" t="s">
        <v>91</v>
      </c>
      <c r="C3" s="43"/>
      <c r="D3" s="39"/>
    </row>
    <row r="4" spans="1:7" s="29" customFormat="1" ht="46.5" customHeight="1" x14ac:dyDescent="0.2">
      <c r="A4" s="46" t="s">
        <v>89</v>
      </c>
      <c r="B4" s="46"/>
      <c r="C4" s="46"/>
    </row>
    <row r="5" spans="1:7" s="29" customFormat="1" ht="19.5" customHeight="1" x14ac:dyDescent="0.2"/>
    <row r="6" spans="1:7" s="29" customFormat="1" hidden="1" x14ac:dyDescent="0.2"/>
    <row r="7" spans="1:7" hidden="1" x14ac:dyDescent="0.2">
      <c r="A7" s="18"/>
      <c r="B7" s="18"/>
      <c r="C7" s="21"/>
    </row>
    <row r="8" spans="1:7" ht="31.5" customHeight="1" x14ac:dyDescent="0.2">
      <c r="A8" s="47" t="s">
        <v>0</v>
      </c>
      <c r="B8" s="49" t="s">
        <v>1</v>
      </c>
      <c r="C8" s="51" t="s">
        <v>86</v>
      </c>
      <c r="D8" s="52"/>
    </row>
    <row r="9" spans="1:7" x14ac:dyDescent="0.2">
      <c r="A9" s="48"/>
      <c r="B9" s="50"/>
      <c r="C9" s="36" t="s">
        <v>83</v>
      </c>
      <c r="D9" s="36" t="s">
        <v>87</v>
      </c>
    </row>
    <row r="10" spans="1:7" s="1" customFormat="1" x14ac:dyDescent="0.2">
      <c r="A10" s="3" t="s">
        <v>2</v>
      </c>
      <c r="B10" s="4" t="s">
        <v>21</v>
      </c>
      <c r="C10" s="22">
        <f>C11+C24+C32+C14+C36</f>
        <v>1432.6</v>
      </c>
      <c r="D10" s="22">
        <f>D11+D24+D32+D14+D36</f>
        <v>1502.8000000000002</v>
      </c>
      <c r="F10" s="1" t="s">
        <v>42</v>
      </c>
    </row>
    <row r="11" spans="1:7" s="1" customFormat="1" x14ac:dyDescent="0.2">
      <c r="A11" s="3" t="s">
        <v>3</v>
      </c>
      <c r="B11" s="4" t="s">
        <v>4</v>
      </c>
      <c r="C11" s="23">
        <f>C12</f>
        <v>695.5</v>
      </c>
      <c r="D11" s="23">
        <f>D12</f>
        <v>737.2</v>
      </c>
    </row>
    <row r="12" spans="1:7" x14ac:dyDescent="0.2">
      <c r="A12" s="5" t="s">
        <v>5</v>
      </c>
      <c r="B12" s="6" t="s">
        <v>6</v>
      </c>
      <c r="C12" s="24">
        <f>C13</f>
        <v>695.5</v>
      </c>
      <c r="D12" s="24">
        <f>D13</f>
        <v>737.2</v>
      </c>
    </row>
    <row r="13" spans="1:7" ht="51" x14ac:dyDescent="0.2">
      <c r="A13" s="5" t="s">
        <v>26</v>
      </c>
      <c r="B13" s="6" t="s">
        <v>31</v>
      </c>
      <c r="C13" s="24">
        <v>695.5</v>
      </c>
      <c r="D13" s="32">
        <v>737.2</v>
      </c>
    </row>
    <row r="14" spans="1:7" ht="25.5" x14ac:dyDescent="0.2">
      <c r="A14" s="31" t="s">
        <v>28</v>
      </c>
      <c r="B14" s="30" t="s">
        <v>27</v>
      </c>
      <c r="C14" s="23">
        <f>C15</f>
        <v>513.1</v>
      </c>
      <c r="D14" s="23">
        <f>D15</f>
        <v>541.6</v>
      </c>
    </row>
    <row r="15" spans="1:7" ht="25.5" x14ac:dyDescent="0.2">
      <c r="A15" s="5" t="s">
        <v>30</v>
      </c>
      <c r="B15" s="6" t="s">
        <v>29</v>
      </c>
      <c r="C15" s="24">
        <f>C16+C18+C20+C22</f>
        <v>513.1</v>
      </c>
      <c r="D15" s="24">
        <f>D16+D18+D20+D22</f>
        <v>541.6</v>
      </c>
    </row>
    <row r="16" spans="1:7" ht="45.75" customHeight="1" x14ac:dyDescent="0.2">
      <c r="A16" s="5" t="s">
        <v>62</v>
      </c>
      <c r="B16" s="6" t="s">
        <v>32</v>
      </c>
      <c r="C16" s="24">
        <f>C17</f>
        <v>244.8</v>
      </c>
      <c r="D16" s="33">
        <f>D17</f>
        <v>259</v>
      </c>
      <c r="G16" t="s">
        <v>46</v>
      </c>
    </row>
    <row r="17" spans="1:7" ht="88.5" customHeight="1" x14ac:dyDescent="0.25">
      <c r="A17" s="5" t="s">
        <v>60</v>
      </c>
      <c r="B17" s="37" t="s">
        <v>53</v>
      </c>
      <c r="C17" s="24">
        <v>244.8</v>
      </c>
      <c r="D17" s="33">
        <v>259</v>
      </c>
      <c r="G17"/>
    </row>
    <row r="18" spans="1:7" ht="51" x14ac:dyDescent="0.2">
      <c r="A18" s="5" t="s">
        <v>63</v>
      </c>
      <c r="B18" s="6" t="s">
        <v>36</v>
      </c>
      <c r="C18" s="24">
        <f>C19</f>
        <v>1.7</v>
      </c>
      <c r="D18" s="33">
        <f>D19</f>
        <v>1.7</v>
      </c>
    </row>
    <row r="19" spans="1:7" ht="102" customHeight="1" x14ac:dyDescent="0.25">
      <c r="A19" s="5" t="s">
        <v>54</v>
      </c>
      <c r="B19" s="37" t="s">
        <v>55</v>
      </c>
      <c r="C19" s="24">
        <v>1.7</v>
      </c>
      <c r="D19" s="33">
        <v>1.7</v>
      </c>
    </row>
    <row r="20" spans="1:7" ht="40.5" customHeight="1" x14ac:dyDescent="0.2">
      <c r="A20" s="5" t="s">
        <v>64</v>
      </c>
      <c r="B20" s="6" t="s">
        <v>33</v>
      </c>
      <c r="C20" s="24">
        <f>C21</f>
        <v>298.7</v>
      </c>
      <c r="D20" s="32">
        <f>D21</f>
        <v>312.7</v>
      </c>
    </row>
    <row r="21" spans="1:7" ht="96" customHeight="1" x14ac:dyDescent="0.25">
      <c r="A21" s="5" t="s">
        <v>56</v>
      </c>
      <c r="B21" s="37" t="s">
        <v>57</v>
      </c>
      <c r="C21" s="24">
        <v>298.7</v>
      </c>
      <c r="D21" s="32">
        <v>312.7</v>
      </c>
    </row>
    <row r="22" spans="1:7" ht="40.5" customHeight="1" x14ac:dyDescent="0.2">
      <c r="A22" s="5" t="s">
        <v>65</v>
      </c>
      <c r="B22" s="6" t="s">
        <v>47</v>
      </c>
      <c r="C22" s="24">
        <f>C23</f>
        <v>-32.1</v>
      </c>
      <c r="D22" s="32">
        <f>D23</f>
        <v>-31.8</v>
      </c>
    </row>
    <row r="23" spans="1:7" ht="93" customHeight="1" x14ac:dyDescent="0.25">
      <c r="A23" s="5" t="s">
        <v>58</v>
      </c>
      <c r="B23" s="37" t="s">
        <v>59</v>
      </c>
      <c r="C23" s="24">
        <v>-32.1</v>
      </c>
      <c r="D23" s="32">
        <v>-31.8</v>
      </c>
    </row>
    <row r="24" spans="1:7" s="1" customFormat="1" x14ac:dyDescent="0.2">
      <c r="A24" s="3" t="s">
        <v>15</v>
      </c>
      <c r="B24" s="4" t="s">
        <v>14</v>
      </c>
      <c r="C24" s="23">
        <f>C27+C26</f>
        <v>98</v>
      </c>
      <c r="D24" s="23">
        <f>D27+D26</f>
        <v>98</v>
      </c>
    </row>
    <row r="25" spans="1:7" s="1" customFormat="1" x14ac:dyDescent="0.2">
      <c r="A25" s="16" t="s">
        <v>19</v>
      </c>
      <c r="B25" s="16" t="s">
        <v>18</v>
      </c>
      <c r="C25" s="24">
        <f>C26</f>
        <v>18</v>
      </c>
      <c r="D25" s="24">
        <f>D26</f>
        <v>18</v>
      </c>
    </row>
    <row r="26" spans="1:7" s="1" customFormat="1" ht="25.5" x14ac:dyDescent="0.2">
      <c r="A26" s="14" t="s">
        <v>20</v>
      </c>
      <c r="B26" s="15" t="s">
        <v>37</v>
      </c>
      <c r="C26" s="24">
        <v>18</v>
      </c>
      <c r="D26" s="34">
        <v>18</v>
      </c>
    </row>
    <row r="27" spans="1:7" x14ac:dyDescent="0.2">
      <c r="A27" s="5" t="s">
        <v>17</v>
      </c>
      <c r="B27" s="6" t="s">
        <v>16</v>
      </c>
      <c r="C27" s="24">
        <f>C28+C30</f>
        <v>80</v>
      </c>
      <c r="D27" s="24">
        <f>D28+D30</f>
        <v>80</v>
      </c>
    </row>
    <row r="28" spans="1:7" x14ac:dyDescent="0.2">
      <c r="A28" s="5" t="s">
        <v>41</v>
      </c>
      <c r="B28" s="7" t="s">
        <v>39</v>
      </c>
      <c r="C28" s="24">
        <f>C29</f>
        <v>58</v>
      </c>
      <c r="D28" s="24">
        <f>D29</f>
        <v>58</v>
      </c>
    </row>
    <row r="29" spans="1:7" ht="25.5" x14ac:dyDescent="0.2">
      <c r="A29" s="5" t="s">
        <v>40</v>
      </c>
      <c r="B29" s="7" t="s">
        <v>45</v>
      </c>
      <c r="C29" s="24">
        <v>58</v>
      </c>
      <c r="D29" s="33">
        <v>58</v>
      </c>
    </row>
    <row r="30" spans="1:7" x14ac:dyDescent="0.2">
      <c r="A30" s="5" t="s">
        <v>69</v>
      </c>
      <c r="B30" s="7" t="s">
        <v>70</v>
      </c>
      <c r="C30" s="24">
        <f>C31</f>
        <v>22</v>
      </c>
      <c r="D30" s="24">
        <f>D31</f>
        <v>22</v>
      </c>
    </row>
    <row r="31" spans="1:7" ht="25.5" x14ac:dyDescent="0.2">
      <c r="A31" s="5" t="s">
        <v>90</v>
      </c>
      <c r="B31" s="7" t="s">
        <v>71</v>
      </c>
      <c r="C31" s="24">
        <v>22</v>
      </c>
      <c r="D31" s="33">
        <v>22</v>
      </c>
    </row>
    <row r="32" spans="1:7" s="1" customFormat="1" ht="25.5" x14ac:dyDescent="0.2">
      <c r="A32" s="3" t="s">
        <v>7</v>
      </c>
      <c r="B32" s="4" t="s">
        <v>8</v>
      </c>
      <c r="C32" s="25">
        <f t="shared" ref="C32:D34" si="0">C33</f>
        <v>43</v>
      </c>
      <c r="D32" s="25">
        <f t="shared" si="0"/>
        <v>43</v>
      </c>
    </row>
    <row r="33" spans="1:4" ht="51" x14ac:dyDescent="0.2">
      <c r="A33" s="14" t="s">
        <v>22</v>
      </c>
      <c r="B33" s="20" t="s">
        <v>24</v>
      </c>
      <c r="C33" s="26">
        <f t="shared" si="0"/>
        <v>43</v>
      </c>
      <c r="D33" s="26">
        <f t="shared" si="0"/>
        <v>43</v>
      </c>
    </row>
    <row r="34" spans="1:4" ht="51" x14ac:dyDescent="0.2">
      <c r="A34" s="14" t="s">
        <v>23</v>
      </c>
      <c r="B34" s="15" t="s">
        <v>25</v>
      </c>
      <c r="C34" s="26">
        <f t="shared" si="0"/>
        <v>43</v>
      </c>
      <c r="D34" s="26">
        <f t="shared" si="0"/>
        <v>43</v>
      </c>
    </row>
    <row r="35" spans="1:4" ht="51" x14ac:dyDescent="0.2">
      <c r="A35" s="5" t="s">
        <v>35</v>
      </c>
      <c r="B35" s="7" t="s">
        <v>38</v>
      </c>
      <c r="C35" s="24">
        <v>43</v>
      </c>
      <c r="D35" s="35">
        <v>43</v>
      </c>
    </row>
    <row r="36" spans="1:4" x14ac:dyDescent="0.2">
      <c r="A36" s="3" t="s">
        <v>77</v>
      </c>
      <c r="B36" s="38" t="s">
        <v>78</v>
      </c>
      <c r="C36" s="23">
        <f>C37</f>
        <v>83</v>
      </c>
      <c r="D36" s="23">
        <f>D37</f>
        <v>83</v>
      </c>
    </row>
    <row r="37" spans="1:4" x14ac:dyDescent="0.2">
      <c r="A37" s="5" t="s">
        <v>79</v>
      </c>
      <c r="B37" s="16" t="s">
        <v>80</v>
      </c>
      <c r="C37" s="24">
        <f>C38</f>
        <v>83</v>
      </c>
      <c r="D37" s="24">
        <f>D38</f>
        <v>83</v>
      </c>
    </row>
    <row r="38" spans="1:4" x14ac:dyDescent="0.2">
      <c r="A38" s="5" t="s">
        <v>81</v>
      </c>
      <c r="B38" s="15" t="s">
        <v>82</v>
      </c>
      <c r="C38" s="24">
        <v>83</v>
      </c>
      <c r="D38" s="35">
        <v>83</v>
      </c>
    </row>
    <row r="39" spans="1:4" x14ac:dyDescent="0.2">
      <c r="A39" s="3" t="s">
        <v>9</v>
      </c>
      <c r="B39" s="8" t="s">
        <v>10</v>
      </c>
      <c r="C39" s="23">
        <f>C40</f>
        <v>2341.9</v>
      </c>
      <c r="D39" s="23">
        <f>D40</f>
        <v>2487.8000000000002</v>
      </c>
    </row>
    <row r="40" spans="1:4" ht="25.5" x14ac:dyDescent="0.2">
      <c r="A40" s="3" t="s">
        <v>11</v>
      </c>
      <c r="B40" s="4" t="s">
        <v>13</v>
      </c>
      <c r="C40" s="23">
        <f>C41+C44+C47</f>
        <v>2341.9</v>
      </c>
      <c r="D40" s="23">
        <f>D41+D44+D47</f>
        <v>2487.8000000000002</v>
      </c>
    </row>
    <row r="41" spans="1:4" s="1" customFormat="1" x14ac:dyDescent="0.2">
      <c r="A41" s="10" t="s">
        <v>48</v>
      </c>
      <c r="B41" s="17" t="s">
        <v>44</v>
      </c>
      <c r="C41" s="27">
        <f>C42</f>
        <v>471.3</v>
      </c>
      <c r="D41" s="27">
        <f>D42</f>
        <v>483</v>
      </c>
    </row>
    <row r="42" spans="1:4" s="1" customFormat="1" ht="30" customHeight="1" x14ac:dyDescent="0.2">
      <c r="A42" s="11" t="s">
        <v>66</v>
      </c>
      <c r="B42" s="15" t="s">
        <v>75</v>
      </c>
      <c r="C42" s="24">
        <f>C43</f>
        <v>471.3</v>
      </c>
      <c r="D42" s="24">
        <f>D43</f>
        <v>483</v>
      </c>
    </row>
    <row r="43" spans="1:4" s="1" customFormat="1" ht="25.5" x14ac:dyDescent="0.2">
      <c r="A43" s="11" t="s">
        <v>67</v>
      </c>
      <c r="B43" s="19" t="s">
        <v>76</v>
      </c>
      <c r="C43" s="24">
        <v>471.3</v>
      </c>
      <c r="D43" s="34">
        <v>483</v>
      </c>
    </row>
    <row r="44" spans="1:4" x14ac:dyDescent="0.2">
      <c r="A44" s="13" t="s">
        <v>49</v>
      </c>
      <c r="B44" s="12" t="s">
        <v>43</v>
      </c>
      <c r="C44" s="23">
        <f>C45</f>
        <v>135.80000000000001</v>
      </c>
      <c r="D44" s="23">
        <f>D45</f>
        <v>140.69999999999999</v>
      </c>
    </row>
    <row r="45" spans="1:4" ht="25.5" x14ac:dyDescent="0.2">
      <c r="A45" s="9" t="s">
        <v>50</v>
      </c>
      <c r="B45" s="11" t="s">
        <v>84</v>
      </c>
      <c r="C45" s="24">
        <f>C46</f>
        <v>135.80000000000001</v>
      </c>
      <c r="D45" s="24">
        <f>D46</f>
        <v>140.69999999999999</v>
      </c>
    </row>
    <row r="46" spans="1:4" ht="38.25" x14ac:dyDescent="0.2">
      <c r="A46" s="9" t="s">
        <v>51</v>
      </c>
      <c r="B46" s="11" t="s">
        <v>85</v>
      </c>
      <c r="C46" s="24">
        <v>135.80000000000001</v>
      </c>
      <c r="D46" s="33">
        <v>140.69999999999999</v>
      </c>
    </row>
    <row r="47" spans="1:4" x14ac:dyDescent="0.2">
      <c r="A47" s="13" t="s">
        <v>52</v>
      </c>
      <c r="B47" s="12" t="s">
        <v>34</v>
      </c>
      <c r="C47" s="23">
        <f>C48</f>
        <v>1734.8</v>
      </c>
      <c r="D47" s="23">
        <f>D48</f>
        <v>1864.1</v>
      </c>
    </row>
    <row r="48" spans="1:4" x14ac:dyDescent="0.2">
      <c r="A48" s="9" t="s">
        <v>61</v>
      </c>
      <c r="B48" s="11" t="s">
        <v>74</v>
      </c>
      <c r="C48" s="24">
        <f>C49</f>
        <v>1734.8</v>
      </c>
      <c r="D48" s="24">
        <f>D49</f>
        <v>1864.1</v>
      </c>
    </row>
    <row r="49" spans="1:4" x14ac:dyDescent="0.2">
      <c r="A49" s="9" t="s">
        <v>72</v>
      </c>
      <c r="B49" s="15" t="s">
        <v>73</v>
      </c>
      <c r="C49" s="24">
        <v>1734.8</v>
      </c>
      <c r="D49" s="33">
        <v>1864.1</v>
      </c>
    </row>
    <row r="50" spans="1:4" s="1" customFormat="1" x14ac:dyDescent="0.2">
      <c r="A50" s="8"/>
      <c r="B50" s="8" t="s">
        <v>12</v>
      </c>
      <c r="C50" s="23">
        <f>C10+C39</f>
        <v>3774.5</v>
      </c>
      <c r="D50" s="23">
        <f>D10+D39</f>
        <v>3990.6000000000004</v>
      </c>
    </row>
    <row r="51" spans="1:4" s="1" customFormat="1" x14ac:dyDescent="0.2">
      <c r="A51" s="2"/>
      <c r="B51" s="2"/>
      <c r="C51" s="28"/>
    </row>
    <row r="54" spans="1:4" s="1" customFormat="1" ht="54.75" customHeight="1" x14ac:dyDescent="0.2">
      <c r="A54" s="2"/>
      <c r="B54" s="2"/>
      <c r="C54" s="28"/>
    </row>
    <row r="55" spans="1:4" ht="14.25" customHeight="1" x14ac:dyDescent="0.2"/>
    <row r="56" spans="1:4" ht="54.75" customHeight="1" x14ac:dyDescent="0.2"/>
    <row r="57" spans="1:4" s="1" customFormat="1" ht="19.5" customHeight="1" x14ac:dyDescent="0.2">
      <c r="A57" s="2"/>
      <c r="B57" s="2"/>
      <c r="C57" s="28"/>
    </row>
  </sheetData>
  <mergeCells count="5">
    <mergeCell ref="A2:D2"/>
    <mergeCell ref="A4:C4"/>
    <mergeCell ref="A8:A9"/>
    <mergeCell ref="B8:B9"/>
    <mergeCell ref="C8:D8"/>
  </mergeCells>
  <pageMargins left="0.98425196850393704" right="0.31496062992125984" top="0.53" bottom="0.15748031496062992" header="0.67" footer="0.19685039370078741"/>
  <pageSetup paperSize="9" scale="7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2021-11-18T07:59:04Z</cp:lastPrinted>
  <dcterms:created xsi:type="dcterms:W3CDTF">2005-12-03T10:59:10Z</dcterms:created>
  <dcterms:modified xsi:type="dcterms:W3CDTF">2022-12-12T12:11:14Z</dcterms:modified>
</cp:coreProperties>
</file>