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D:\Мои документы\2024\ПОЛОМ  24\Бюджет\"/>
    </mc:Choice>
  </mc:AlternateContent>
  <xr:revisionPtr revIDLastSave="0" documentId="13_ncr:1_{7CCF261B-E46F-4A4A-B7A4-09F16C145795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Документ" sheetId="2" r:id="rId1"/>
  </sheets>
  <definedNames>
    <definedName name="_xlnm.Print_Titles" localSheetId="0">Документ!$6:$6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39" i="2" l="1"/>
  <c r="T39" i="2"/>
  <c r="U65" i="2" l="1"/>
  <c r="U64" i="2" s="1"/>
  <c r="U63" i="2" s="1"/>
  <c r="U62" i="2" s="1"/>
  <c r="U66" i="2"/>
  <c r="U60" i="2"/>
  <c r="T60" i="2"/>
  <c r="U58" i="2"/>
  <c r="T58" i="2"/>
  <c r="U51" i="2"/>
  <c r="U50" i="2" s="1"/>
  <c r="U49" i="2" s="1"/>
  <c r="U48" i="2" s="1"/>
  <c r="U47" i="2" s="1"/>
  <c r="T51" i="2"/>
  <c r="T50" i="2" s="1"/>
  <c r="T49" i="2" s="1"/>
  <c r="T48" i="2" s="1"/>
  <c r="T47" i="2" s="1"/>
  <c r="U45" i="2"/>
  <c r="U44" i="2" s="1"/>
  <c r="U43" i="2" s="1"/>
  <c r="U42" i="2" s="1"/>
  <c r="V45" i="2"/>
  <c r="V44" i="2" s="1"/>
  <c r="T45" i="2"/>
  <c r="T44" i="2" s="1"/>
  <c r="T43" i="2" s="1"/>
  <c r="T42" i="2" s="1"/>
  <c r="T38" i="2"/>
  <c r="U38" i="2"/>
  <c r="U29" i="2" s="1"/>
  <c r="U36" i="2"/>
  <c r="T36" i="2"/>
  <c r="U34" i="2"/>
  <c r="U33" i="2" s="1"/>
  <c r="T34" i="2"/>
  <c r="T33" i="2" s="1"/>
  <c r="U31" i="2"/>
  <c r="U30" i="2" s="1"/>
  <c r="T31" i="2"/>
  <c r="T30" i="2" s="1"/>
  <c r="U26" i="2"/>
  <c r="T26" i="2"/>
  <c r="U24" i="2"/>
  <c r="T24" i="2"/>
  <c r="U22" i="2"/>
  <c r="T22" i="2"/>
  <c r="U18" i="2"/>
  <c r="T18" i="2"/>
  <c r="U10" i="2"/>
  <c r="U11" i="2"/>
  <c r="U12" i="2"/>
  <c r="U13" i="2"/>
  <c r="T13" i="2"/>
  <c r="T12" i="2" s="1"/>
  <c r="T11" i="2" s="1"/>
  <c r="T10" i="2" s="1"/>
  <c r="T66" i="2"/>
  <c r="T65" i="2" s="1"/>
  <c r="T64" i="2" s="1"/>
  <c r="T63" i="2" s="1"/>
  <c r="T62" i="2" s="1"/>
  <c r="G66" i="2"/>
  <c r="G65" i="2" s="1"/>
  <c r="G64" i="2" s="1"/>
  <c r="G63" i="2" s="1"/>
  <c r="G62" i="2" s="1"/>
  <c r="T29" i="2" l="1"/>
  <c r="U57" i="2"/>
  <c r="U56" i="2" s="1"/>
  <c r="U55" i="2" s="1"/>
  <c r="U54" i="2" s="1"/>
  <c r="U53" i="2" s="1"/>
  <c r="T57" i="2"/>
  <c r="T56" i="2" s="1"/>
  <c r="T55" i="2" s="1"/>
  <c r="T54" i="2" s="1"/>
  <c r="T53" i="2" s="1"/>
  <c r="U28" i="2"/>
  <c r="T28" i="2"/>
  <c r="T9" i="2" s="1"/>
  <c r="U21" i="2"/>
  <c r="U17" i="2" s="1"/>
  <c r="U16" i="2" s="1"/>
  <c r="U15" i="2" s="1"/>
  <c r="T21" i="2"/>
  <c r="T17" i="2" s="1"/>
  <c r="T16" i="2" s="1"/>
  <c r="T15" i="2" s="1"/>
  <c r="U9" i="2" l="1"/>
  <c r="U7" i="2" s="1"/>
  <c r="T7" i="2"/>
</calcChain>
</file>

<file path=xl/sharedStrings.xml><?xml version="1.0" encoding="utf-8"?>
<sst xmlns="http://schemas.openxmlformats.org/spreadsheetml/2006/main" count="384" uniqueCount="102">
  <si>
    <t/>
  </si>
  <si>
    <t>Сумма на 2025 год</t>
  </si>
  <si>
    <t>0000000000</t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</si>
  <si>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</si>
  <si>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</si>
  <si>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</si>
  <si>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    Глава муниципального образования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</si>
  <si>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</si>
  <si>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</si>
  <si>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</si>
  <si>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  Органы местного самоуправления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</si>
  <si>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</si>
  <si>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</si>
  <si>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    Осуществление градостроительной деятельности</t>
  </si>
  <si>
    <t xml:space="preserve">                Межбюджетные трансферты</t>
  </si>
  <si>
    <t>500</t>
  </si>
  <si>
    <t xml:space="preserve">            Осуществление внутреннего муниципального финансового контроля</t>
  </si>
  <si>
    <t xml:space="preserve">            Осуществление части полномочий по организации ритуальных услуг</t>
  </si>
  <si>
    <t xml:space="preserve">      Другие общегосударственные вопросы</t>
  </si>
  <si>
    <t xml:space="preserve">          Финансовое обеспечение деятельности муниципальных учреждений и отдельных категорий работников</t>
  </si>
  <si>
    <t xml:space="preserve">            Обеспечение деятельности по хозяйственному обслуживанию органов местного самоуправления</t>
  </si>
  <si>
    <t xml:space="preserve">          Другие общегосударственные вопросы</t>
  </si>
  <si>
    <t xml:space="preserve">            Уплата членских взносов в ассоциацию совета муниципальных образований Кировской области</t>
  </si>
  <si>
    <t xml:space="preserve">                Иные бюджетные ассигнования</t>
  </si>
  <si>
    <t>800</t>
  </si>
  <si>
    <t xml:space="preserve">          Условно-утверждаемые расходы</t>
  </si>
  <si>
    <t xml:space="preserve">        Обеспечение мероприятий по управлению муниципальным имуществом</t>
  </si>
  <si>
    <t xml:space="preserve">          Мероприятия в установленной сфере деятельности</t>
  </si>
  <si>
    <t xml:space="preserve">            Управление муниципальной собственностью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</si>
  <si>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</si>
  <si>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</si>
  <si>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Обеспечение  мероприятий в области национальной обороны</t>
  </si>
  <si>
    <t xml:space="preserve">            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</si>
  <si>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 xml:space="preserve">    НАЦИОНАЛЬНАЯ ЭКОНОМИКА</t>
  </si>
  <si>
    <t xml:space="preserve">      Дорожное хозяйство (дорожные фонды)</t>
  </si>
  <si>
    <t xml:space="preserve">            Мероприятия в сфере дорожной деятельности</t>
  </si>
  <si>
    <t xml:space="preserve">    ЖИЛИЩНО-КОММУНАЛЬНОЕ ХОЗЯЙСТВО</t>
  </si>
  <si>
    <t xml:space="preserve">      Благоустройство</t>
  </si>
  <si>
    <t xml:space="preserve">              Расходы за счет средств самообложения</t>
  </si>
  <si>
    <t xml:space="preserve">    СОЦИАЛЬНАЯ ПОЛИТИКА</t>
  </si>
  <si>
    <t xml:space="preserve">      Пенсионное обеспечение</t>
  </si>
  <si>
    <t xml:space="preserve">          Доплаты к пенсиям</t>
  </si>
  <si>
    <t xml:space="preserve">            Пенсия за выслугу лет лицам, замещавшим должности муниципальной службы</t>
  </si>
  <si>
    <t>300</t>
  </si>
  <si>
    <t>Наименование расходов</t>
  </si>
  <si>
    <t>Раздел</t>
  </si>
  <si>
    <t>Подраздел</t>
  </si>
  <si>
    <t>Целевая статья</t>
  </si>
  <si>
    <t>Вид расхода</t>
  </si>
  <si>
    <t>плановый период (тыс.руб)</t>
  </si>
  <si>
    <t xml:space="preserve">Всего расходов:   </t>
  </si>
  <si>
    <t>00</t>
  </si>
  <si>
    <t>01</t>
  </si>
  <si>
    <t>02</t>
  </si>
  <si>
    <t>04</t>
  </si>
  <si>
    <t>13</t>
  </si>
  <si>
    <t>03</t>
  </si>
  <si>
    <t>09</t>
  </si>
  <si>
    <t>05</t>
  </si>
  <si>
    <t>10</t>
  </si>
  <si>
    <t>0500000000</t>
  </si>
  <si>
    <t>0500001000</t>
  </si>
  <si>
    <t>0500001010</t>
  </si>
  <si>
    <t>0500001040</t>
  </si>
  <si>
    <t>0500014000</t>
  </si>
  <si>
    <t>0500014020</t>
  </si>
  <si>
    <t>0500014040</t>
  </si>
  <si>
    <t>0500014060</t>
  </si>
  <si>
    <t>0500002000</t>
  </si>
  <si>
    <t>0500002010</t>
  </si>
  <si>
    <t>0500009000</t>
  </si>
  <si>
    <t>0500009020</t>
  </si>
  <si>
    <t>0500088000</t>
  </si>
  <si>
    <t>0500003000</t>
  </si>
  <si>
    <t>0500003010</t>
  </si>
  <si>
    <t>050Q000000</t>
  </si>
  <si>
    <t>050Q051180</t>
  </si>
  <si>
    <t xml:space="preserve">      "«Комплексное развитие Поломского сельского поселения       Белохолуницкого района Кировской области на 2024-2026 годы»</t>
  </si>
  <si>
    <t xml:space="preserve">          Руководство и управление в сфере установленных функций органов местного самоуправления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</si>
  <si>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</si>
  <si>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"«Комплексное развитие Поломского сельского поселения       Белохолуницкого района Кировской области на 2024-2026 годы»</t>
  </si>
  <si>
    <t xml:space="preserve">              Закупка товаров, работ и услуг для обеспечения государственных (муниципальных) нужд</t>
  </si>
  <si>
    <t xml:space="preserve">          Финансовое обеспечение расходных обязательств муниципального образования, возникающих при выполнении переданных полномочий</t>
  </si>
  <si>
    <t xml:space="preserve">              Межбюджетные трансферты</t>
  </si>
  <si>
    <t xml:space="preserve">          "«Комплексное развитие Поломского сельского поселения       Белохолуницкого района Кировской области на 2024-2026 годы»</t>
  </si>
  <si>
    <t xml:space="preserve">              Иные бюджетные ассигнования</t>
  </si>
  <si>
    <t>0500003130</t>
  </si>
  <si>
    <t xml:space="preserve">         "«Комплексное развитие Поломского сельского поселения       Белохолуницкого района Кировской области на 2024-2026 годы»</t>
  </si>
  <si>
    <t>Мероприятия по уличному освещению</t>
  </si>
  <si>
    <t>0500003260</t>
  </si>
  <si>
    <t>050000326С</t>
  </si>
  <si>
    <t>0500006000</t>
  </si>
  <si>
    <t>0500006010</t>
  </si>
  <si>
    <t xml:space="preserve">              Социальное обеспечение и иные выплаты населению</t>
  </si>
  <si>
    <t>050000326В</t>
  </si>
  <si>
    <t xml:space="preserve">              Расходы за счет средств местного бюджета</t>
  </si>
  <si>
    <t>Сумма на 2026 год</t>
  </si>
  <si>
    <t>Ведомственная структура расходов бюджета муниципального образования Поломское сельское поселение Белохолуницкого района Кировской области  на 2025-2026</t>
  </si>
  <si>
    <t>Приложение № 13</t>
  </si>
  <si>
    <t xml:space="preserve">к решению Поломской сельской Думы от 00.11.23 № </t>
  </si>
  <si>
    <t>Код главного распорядителя средст бюджета</t>
  </si>
  <si>
    <t>администрация Поломского сельского поселения Белохолуницкого района Кировской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</si>
</sst>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sz val="10"/>
      <name val="Arial"/>
      <family val="2"/>
      <charset val="204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1" fillId="0" borderId="5" xfId="4" applyBorder="1" applyAlignment="1">
      <alignment horizontal="right"/>
    </xf>
    <xf numFmtId="49" fontId="1" fillId="0" borderId="2" xfId="7" applyNumberFormat="1" applyProtection="1">
      <alignment horizontal="center" vertical="top" shrinkToFit="1"/>
    </xf>
    <xf numFmtId="49" fontId="1" fillId="0" borderId="2" xfId="7" applyNumberFormat="1">
      <alignment horizontal="center" vertical="top" shrinkToFit="1"/>
    </xf>
    <xf numFmtId="49" fontId="1" fillId="0" borderId="2" xfId="5" applyNumberFormat="1">
      <alignment horizontal="center" vertical="center" wrapText="1"/>
    </xf>
    <xf numFmtId="1" fontId="1" fillId="0" borderId="2" xfId="7">
      <alignment horizontal="center" vertical="top" shrinkToFit="1"/>
    </xf>
    <xf numFmtId="0" fontId="1" fillId="0" borderId="1" xfId="1" applyNumberFormat="1" applyProtection="1">
      <alignment wrapText="1"/>
    </xf>
    <xf numFmtId="0" fontId="7" fillId="0" borderId="2" xfId="5" applyFont="1" applyAlignment="1">
      <alignment horizontal="left" vertical="center" wrapText="1"/>
    </xf>
    <xf numFmtId="0" fontId="3" fillId="0" borderId="2" xfId="6">
      <alignment vertical="top" wrapText="1"/>
    </xf>
    <xf numFmtId="4" fontId="3" fillId="2" borderId="2" xfId="8">
      <alignment horizontal="right" vertical="top" shrinkToFit="1"/>
    </xf>
    <xf numFmtId="0" fontId="5" fillId="0" borderId="1" xfId="3" applyFont="1" applyAlignment="1">
      <alignment horizontal="left" wrapText="1"/>
    </xf>
    <xf numFmtId="0" fontId="0" fillId="0" borderId="1" xfId="0" applyBorder="1" applyAlignment="1"/>
    <xf numFmtId="0" fontId="1" fillId="0" borderId="7" xfId="5" applyNumberFormat="1" applyBorder="1" applyAlignment="1" applyProtection="1">
      <alignment horizontal="center" vertical="center" wrapText="1"/>
    </xf>
    <xf numFmtId="0" fontId="0" fillId="0" borderId="8" xfId="0" applyBorder="1" applyAlignment="1"/>
    <xf numFmtId="0" fontId="1" fillId="0" borderId="4" xfId="4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1" fillId="0" borderId="1" xfId="13" applyNumberFormat="1" applyProtection="1">
      <alignment horizontal="left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3" applyNumberFormat="1" applyAlignment="1" applyProtection="1">
      <alignment horizontal="center" wrapText="1"/>
    </xf>
    <xf numFmtId="0" fontId="2" fillId="0" borderId="9" xfId="3" applyNumberFormat="1" applyBorder="1" applyProtection="1">
      <alignment horizontal="center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6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1" fillId="0" borderId="1" xfId="2" applyNumberFormat="1" applyAlignment="1" applyProtection="1"/>
  </cellXfs>
  <cellStyles count="25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5" xr:uid="{00000000-0005-0000-0000-000006000000}"/>
    <cellStyle name="xl23" xfId="2" xr:uid="{00000000-0005-0000-0000-000007000000}"/>
    <cellStyle name="xl24" xfId="1" xr:uid="{00000000-0005-0000-0000-000008000000}"/>
    <cellStyle name="xl25" xfId="10" xr:uid="{00000000-0005-0000-0000-000009000000}"/>
    <cellStyle name="xl26" xfId="20" xr:uid="{00000000-0005-0000-0000-00000A000000}"/>
    <cellStyle name="xl27" xfId="11" xr:uid="{00000000-0005-0000-0000-00000B000000}"/>
    <cellStyle name="xl28" xfId="12" xr:uid="{00000000-0005-0000-0000-00000C000000}"/>
    <cellStyle name="xl29" xfId="3" xr:uid="{00000000-0005-0000-0000-00000D000000}"/>
    <cellStyle name="xl30" xfId="4" xr:uid="{00000000-0005-0000-0000-00000E000000}"/>
    <cellStyle name="xl31" xfId="13" xr:uid="{00000000-0005-0000-0000-00000F000000}"/>
    <cellStyle name="xl32" xfId="6" xr:uid="{00000000-0005-0000-0000-000010000000}"/>
    <cellStyle name="xl33" xfId="21" xr:uid="{00000000-0005-0000-0000-000011000000}"/>
    <cellStyle name="xl34" xfId="7" xr:uid="{00000000-0005-0000-0000-000012000000}"/>
    <cellStyle name="xl35" xfId="22" xr:uid="{00000000-0005-0000-0000-000013000000}"/>
    <cellStyle name="xl36" xfId="8" xr:uid="{00000000-0005-0000-0000-000014000000}"/>
    <cellStyle name="xl37" xfId="23" xr:uid="{00000000-0005-0000-0000-000015000000}"/>
    <cellStyle name="xl38" xfId="24" xr:uid="{00000000-0005-0000-0000-000016000000}"/>
    <cellStyle name="xl39" xfId="9" xr:uid="{00000000-0005-0000-0000-000017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70"/>
  <sheetViews>
    <sheetView showGridLines="0" tabSelected="1" zoomScaleSheetLayoutView="100" workbookViewId="0">
      <selection activeCell="A3" sqref="A3:U3"/>
    </sheetView>
  </sheetViews>
  <sheetFormatPr defaultRowHeight="15" outlineLevelRow="7" x14ac:dyDescent="0.25"/>
  <cols>
    <col min="1" max="1" width="40" style="1" customWidth="1"/>
    <col min="2" max="2" width="9.28515625" style="1" customWidth="1"/>
    <col min="3" max="4" width="7.7109375" style="1" customWidth="1"/>
    <col min="5" max="5" width="10.7109375" style="1" customWidth="1"/>
    <col min="6" max="6" width="7.7109375" style="1" customWidth="1"/>
    <col min="7" max="19" width="9.140625" style="1" hidden="1"/>
    <col min="20" max="21" width="11.7109375" style="1" customWidth="1"/>
    <col min="22" max="22" width="0.140625" style="1" customWidth="1"/>
    <col min="23" max="16384" width="9.140625" style="1"/>
  </cols>
  <sheetData>
    <row r="1" spans="1:22" x14ac:dyDescent="0.25">
      <c r="A1" s="29"/>
      <c r="B1" s="29"/>
      <c r="C1" s="30"/>
      <c r="D1" s="30"/>
      <c r="E1" s="30"/>
      <c r="F1" s="30"/>
      <c r="G1" s="30"/>
      <c r="H1" s="30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7" t="s">
        <v>98</v>
      </c>
      <c r="U1" s="23"/>
      <c r="V1" s="23"/>
    </row>
    <row r="2" spans="1:22" ht="46.5" customHeight="1" x14ac:dyDescent="0.25">
      <c r="A2" s="11"/>
      <c r="B2" s="18"/>
      <c r="C2" s="12"/>
      <c r="D2" s="12"/>
      <c r="E2" s="12"/>
      <c r="F2" s="12"/>
      <c r="G2" s="12"/>
      <c r="H2" s="1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2" t="s">
        <v>99</v>
      </c>
      <c r="U2" s="23"/>
      <c r="V2" s="23"/>
    </row>
    <row r="3" spans="1:22" ht="71.25" customHeight="1" x14ac:dyDescent="0.25">
      <c r="A3" s="31" t="s">
        <v>97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2"/>
    </row>
    <row r="4" spans="1:22" ht="15.75" customHeight="1" x14ac:dyDescent="0.25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2"/>
    </row>
    <row r="5" spans="1:22" ht="24.75" customHeight="1" x14ac:dyDescent="0.25">
      <c r="A5" s="24" t="s">
        <v>44</v>
      </c>
      <c r="B5" s="24" t="s">
        <v>100</v>
      </c>
      <c r="C5" s="24" t="s">
        <v>45</v>
      </c>
      <c r="D5" s="24" t="s">
        <v>46</v>
      </c>
      <c r="E5" s="35" t="s">
        <v>47</v>
      </c>
      <c r="F5" s="24" t="s">
        <v>48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26" t="s">
        <v>49</v>
      </c>
      <c r="U5" s="27"/>
      <c r="V5" s="2"/>
    </row>
    <row r="6" spans="1:22" ht="58.5" customHeight="1" x14ac:dyDescent="0.25">
      <c r="A6" s="25"/>
      <c r="B6" s="25"/>
      <c r="C6" s="25"/>
      <c r="D6" s="25"/>
      <c r="E6" s="36"/>
      <c r="F6" s="25"/>
      <c r="G6" s="3" t="s">
        <v>0</v>
      </c>
      <c r="H6" s="3" t="s">
        <v>0</v>
      </c>
      <c r="I6" s="3" t="s">
        <v>0</v>
      </c>
      <c r="J6" s="3" t="s">
        <v>0</v>
      </c>
      <c r="K6" s="3" t="s">
        <v>0</v>
      </c>
      <c r="L6" s="3" t="s">
        <v>0</v>
      </c>
      <c r="M6" s="3" t="s">
        <v>0</v>
      </c>
      <c r="N6" s="3" t="s">
        <v>0</v>
      </c>
      <c r="O6" s="3" t="s">
        <v>0</v>
      </c>
      <c r="P6" s="3" t="s">
        <v>0</v>
      </c>
      <c r="Q6" s="3" t="s">
        <v>0</v>
      </c>
      <c r="R6" s="3" t="s">
        <v>0</v>
      </c>
      <c r="S6" s="3" t="s">
        <v>0</v>
      </c>
      <c r="T6" s="3" t="s">
        <v>1</v>
      </c>
      <c r="U6" s="3" t="s">
        <v>96</v>
      </c>
      <c r="V6" s="2"/>
    </row>
    <row r="7" spans="1:22" ht="42.75" customHeight="1" x14ac:dyDescent="0.25">
      <c r="A7" s="19" t="s">
        <v>50</v>
      </c>
      <c r="B7" s="15" t="s">
        <v>3</v>
      </c>
      <c r="C7" s="16" t="s">
        <v>51</v>
      </c>
      <c r="D7" s="16" t="s">
        <v>51</v>
      </c>
      <c r="E7" s="15" t="s">
        <v>2</v>
      </c>
      <c r="F7" s="16" t="s">
        <v>3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6">
        <f>T9+T42+T47+T53+T62</f>
        <v>4101.2</v>
      </c>
      <c r="U7" s="6">
        <f>U9+U42+U47+U53+U62</f>
        <v>4042.2999999999993</v>
      </c>
      <c r="V7" s="2"/>
    </row>
    <row r="8" spans="1:22" ht="42.75" customHeight="1" x14ac:dyDescent="0.25">
      <c r="A8" s="19" t="s">
        <v>101</v>
      </c>
      <c r="B8" s="19">
        <v>987</v>
      </c>
      <c r="C8" s="16" t="s">
        <v>51</v>
      </c>
      <c r="D8" s="16" t="s">
        <v>51</v>
      </c>
      <c r="E8" s="15" t="s">
        <v>2</v>
      </c>
      <c r="F8" s="16" t="s">
        <v>3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6">
        <v>4101.2</v>
      </c>
      <c r="U8" s="6">
        <v>4042.3</v>
      </c>
      <c r="V8" s="2"/>
    </row>
    <row r="9" spans="1:22" outlineLevel="1" x14ac:dyDescent="0.25">
      <c r="A9" s="20" t="s">
        <v>4</v>
      </c>
      <c r="B9" s="19">
        <v>987</v>
      </c>
      <c r="C9" s="15" t="s">
        <v>52</v>
      </c>
      <c r="D9" s="15" t="s">
        <v>51</v>
      </c>
      <c r="E9" s="15" t="s">
        <v>2</v>
      </c>
      <c r="F9" s="15" t="s">
        <v>3</v>
      </c>
      <c r="G9" s="5" t="s">
        <v>3</v>
      </c>
      <c r="H9" s="5"/>
      <c r="I9" s="5"/>
      <c r="J9" s="5"/>
      <c r="K9" s="5"/>
      <c r="L9" s="5"/>
      <c r="M9" s="5"/>
      <c r="N9" s="7">
        <v>2887.17</v>
      </c>
      <c r="O9" s="7">
        <v>0</v>
      </c>
      <c r="P9" s="7">
        <v>2887.17</v>
      </c>
      <c r="Q9" s="7">
        <v>0</v>
      </c>
      <c r="R9" s="7">
        <v>2887.17</v>
      </c>
      <c r="S9" s="7">
        <v>0</v>
      </c>
      <c r="T9" s="6">
        <f>T10+T15+T28</f>
        <v>3108.8999999999996</v>
      </c>
      <c r="U9" s="6">
        <f>U10+U15+U28</f>
        <v>3045.7</v>
      </c>
      <c r="V9" s="2"/>
    </row>
    <row r="10" spans="1:22" ht="51" outlineLevel="2" x14ac:dyDescent="0.25">
      <c r="A10" s="20" t="s">
        <v>5</v>
      </c>
      <c r="B10" s="19">
        <v>987</v>
      </c>
      <c r="C10" s="15" t="s">
        <v>52</v>
      </c>
      <c r="D10" s="15" t="s">
        <v>53</v>
      </c>
      <c r="E10" s="15" t="s">
        <v>2</v>
      </c>
      <c r="F10" s="15" t="s">
        <v>3</v>
      </c>
      <c r="G10" s="5" t="s">
        <v>3</v>
      </c>
      <c r="H10" s="5"/>
      <c r="I10" s="5"/>
      <c r="J10" s="5"/>
      <c r="K10" s="5"/>
      <c r="L10" s="5"/>
      <c r="M10" s="5"/>
      <c r="N10" s="7">
        <v>662.3</v>
      </c>
      <c r="O10" s="7">
        <v>0</v>
      </c>
      <c r="P10" s="7">
        <v>662.3</v>
      </c>
      <c r="Q10" s="7">
        <v>0</v>
      </c>
      <c r="R10" s="7">
        <v>662.3</v>
      </c>
      <c r="S10" s="7">
        <v>0</v>
      </c>
      <c r="T10" s="6">
        <f t="shared" ref="T10:U13" si="0">T11</f>
        <v>662.3</v>
      </c>
      <c r="U10" s="6">
        <f t="shared" si="0"/>
        <v>662.3</v>
      </c>
      <c r="V10" s="2"/>
    </row>
    <row r="11" spans="1:22" ht="51" outlineLevel="3" x14ac:dyDescent="0.25">
      <c r="A11" s="20" t="s">
        <v>77</v>
      </c>
      <c r="B11" s="19">
        <v>987</v>
      </c>
      <c r="C11" s="15" t="s">
        <v>52</v>
      </c>
      <c r="D11" s="15" t="s">
        <v>53</v>
      </c>
      <c r="E11" s="15" t="s">
        <v>60</v>
      </c>
      <c r="F11" s="15" t="s">
        <v>3</v>
      </c>
      <c r="G11" s="5" t="s">
        <v>3</v>
      </c>
      <c r="H11" s="5"/>
      <c r="I11" s="5"/>
      <c r="J11" s="5"/>
      <c r="K11" s="5"/>
      <c r="L11" s="5"/>
      <c r="M11" s="5"/>
      <c r="N11" s="7">
        <v>662.3</v>
      </c>
      <c r="O11" s="7">
        <v>0</v>
      </c>
      <c r="P11" s="7">
        <v>662.3</v>
      </c>
      <c r="Q11" s="7">
        <v>0</v>
      </c>
      <c r="R11" s="7">
        <v>662.3</v>
      </c>
      <c r="S11" s="7">
        <v>0</v>
      </c>
      <c r="T11" s="6">
        <f t="shared" si="0"/>
        <v>662.3</v>
      </c>
      <c r="U11" s="6">
        <f t="shared" si="0"/>
        <v>662.3</v>
      </c>
      <c r="V11" s="2"/>
    </row>
    <row r="12" spans="1:22" ht="38.25" outlineLevel="4" x14ac:dyDescent="0.25">
      <c r="A12" s="20" t="s">
        <v>78</v>
      </c>
      <c r="B12" s="19">
        <v>987</v>
      </c>
      <c r="C12" s="15" t="s">
        <v>52</v>
      </c>
      <c r="D12" s="15" t="s">
        <v>53</v>
      </c>
      <c r="E12" s="15" t="s">
        <v>61</v>
      </c>
      <c r="F12" s="15" t="s">
        <v>3</v>
      </c>
      <c r="G12" s="5" t="s">
        <v>3</v>
      </c>
      <c r="H12" s="5"/>
      <c r="I12" s="5"/>
      <c r="J12" s="5"/>
      <c r="K12" s="5"/>
      <c r="L12" s="5"/>
      <c r="M12" s="5"/>
      <c r="N12" s="7">
        <v>662.3</v>
      </c>
      <c r="O12" s="7">
        <v>0</v>
      </c>
      <c r="P12" s="7">
        <v>662.3</v>
      </c>
      <c r="Q12" s="7">
        <v>0</v>
      </c>
      <c r="R12" s="7">
        <v>662.3</v>
      </c>
      <c r="S12" s="7">
        <v>0</v>
      </c>
      <c r="T12" s="6">
        <f t="shared" si="0"/>
        <v>662.3</v>
      </c>
      <c r="U12" s="6">
        <f t="shared" si="0"/>
        <v>662.3</v>
      </c>
      <c r="V12" s="2"/>
    </row>
    <row r="13" spans="1:22" ht="25.5" outlineLevel="5" x14ac:dyDescent="0.25">
      <c r="A13" s="20" t="s">
        <v>6</v>
      </c>
      <c r="B13" s="19">
        <v>987</v>
      </c>
      <c r="C13" s="15" t="s">
        <v>52</v>
      </c>
      <c r="D13" s="15" t="s">
        <v>53</v>
      </c>
      <c r="E13" s="15" t="s">
        <v>62</v>
      </c>
      <c r="F13" s="15" t="s">
        <v>3</v>
      </c>
      <c r="G13" s="5" t="s">
        <v>3</v>
      </c>
      <c r="H13" s="5"/>
      <c r="I13" s="5"/>
      <c r="J13" s="5"/>
      <c r="K13" s="5"/>
      <c r="L13" s="5"/>
      <c r="M13" s="5"/>
      <c r="N13" s="7">
        <v>662.3</v>
      </c>
      <c r="O13" s="7">
        <v>0</v>
      </c>
      <c r="P13" s="7">
        <v>662.3</v>
      </c>
      <c r="Q13" s="7">
        <v>0</v>
      </c>
      <c r="R13" s="7">
        <v>662.3</v>
      </c>
      <c r="S13" s="7">
        <v>0</v>
      </c>
      <c r="T13" s="6">
        <f t="shared" si="0"/>
        <v>662.3</v>
      </c>
      <c r="U13" s="6">
        <f t="shared" si="0"/>
        <v>662.3</v>
      </c>
      <c r="V13" s="2"/>
    </row>
    <row r="14" spans="1:22" ht="102" outlineLevel="7" x14ac:dyDescent="0.25">
      <c r="A14" s="20" t="s">
        <v>79</v>
      </c>
      <c r="B14" s="19">
        <v>987</v>
      </c>
      <c r="C14" s="15" t="s">
        <v>52</v>
      </c>
      <c r="D14" s="15" t="s">
        <v>53</v>
      </c>
      <c r="E14" s="15" t="s">
        <v>62</v>
      </c>
      <c r="F14" s="15" t="s">
        <v>8</v>
      </c>
      <c r="G14" s="5" t="s">
        <v>3</v>
      </c>
      <c r="H14" s="5"/>
      <c r="I14" s="5"/>
      <c r="J14" s="5"/>
      <c r="K14" s="5"/>
      <c r="L14" s="5"/>
      <c r="M14" s="5"/>
      <c r="N14" s="7">
        <v>662.3</v>
      </c>
      <c r="O14" s="7">
        <v>0</v>
      </c>
      <c r="P14" s="7">
        <v>662.3</v>
      </c>
      <c r="Q14" s="7">
        <v>0</v>
      </c>
      <c r="R14" s="7">
        <v>662.3</v>
      </c>
      <c r="S14" s="7">
        <v>0</v>
      </c>
      <c r="T14" s="6">
        <v>662.3</v>
      </c>
      <c r="U14" s="6">
        <v>662.3</v>
      </c>
      <c r="V14" s="2"/>
    </row>
    <row r="15" spans="1:22" ht="76.5" outlineLevel="2" x14ac:dyDescent="0.25">
      <c r="A15" s="20" t="s">
        <v>9</v>
      </c>
      <c r="B15" s="19">
        <v>987</v>
      </c>
      <c r="C15" s="15" t="s">
        <v>52</v>
      </c>
      <c r="D15" s="15" t="s">
        <v>54</v>
      </c>
      <c r="E15" s="15" t="s">
        <v>2</v>
      </c>
      <c r="F15" s="15" t="s">
        <v>3</v>
      </c>
      <c r="G15" s="5" t="s">
        <v>3</v>
      </c>
      <c r="H15" s="5"/>
      <c r="I15" s="5"/>
      <c r="J15" s="5"/>
      <c r="K15" s="5"/>
      <c r="L15" s="5"/>
      <c r="M15" s="5"/>
      <c r="N15" s="7">
        <v>1790.02</v>
      </c>
      <c r="O15" s="7">
        <v>0</v>
      </c>
      <c r="P15" s="7">
        <v>1790.02</v>
      </c>
      <c r="Q15" s="7">
        <v>0</v>
      </c>
      <c r="R15" s="7">
        <v>1790.02</v>
      </c>
      <c r="S15" s="7">
        <v>0</v>
      </c>
      <c r="T15" s="6">
        <f>T16</f>
        <v>1889.61</v>
      </c>
      <c r="U15" s="6">
        <f>U16</f>
        <v>1890.2199999999998</v>
      </c>
      <c r="V15" s="2"/>
    </row>
    <row r="16" spans="1:22" ht="51" outlineLevel="3" x14ac:dyDescent="0.25">
      <c r="A16" s="20" t="s">
        <v>80</v>
      </c>
      <c r="B16" s="19">
        <v>987</v>
      </c>
      <c r="C16" s="15" t="s">
        <v>52</v>
      </c>
      <c r="D16" s="15" t="s">
        <v>54</v>
      </c>
      <c r="E16" s="15" t="s">
        <v>60</v>
      </c>
      <c r="F16" s="15" t="s">
        <v>3</v>
      </c>
      <c r="G16" s="5" t="s">
        <v>3</v>
      </c>
      <c r="H16" s="5"/>
      <c r="I16" s="5"/>
      <c r="J16" s="5"/>
      <c r="K16" s="5"/>
      <c r="L16" s="5"/>
      <c r="M16" s="5"/>
      <c r="N16" s="7">
        <v>1790.02</v>
      </c>
      <c r="O16" s="7">
        <v>0</v>
      </c>
      <c r="P16" s="7">
        <v>1790.02</v>
      </c>
      <c r="Q16" s="7">
        <v>0</v>
      </c>
      <c r="R16" s="7">
        <v>1790.02</v>
      </c>
      <c r="S16" s="7">
        <v>0</v>
      </c>
      <c r="T16" s="6">
        <f>T17</f>
        <v>1889.61</v>
      </c>
      <c r="U16" s="6">
        <f>U17</f>
        <v>1890.2199999999998</v>
      </c>
      <c r="V16" s="2"/>
    </row>
    <row r="17" spans="1:22" ht="38.25" outlineLevel="4" x14ac:dyDescent="0.25">
      <c r="A17" s="20" t="s">
        <v>78</v>
      </c>
      <c r="B17" s="19">
        <v>987</v>
      </c>
      <c r="C17" s="15" t="s">
        <v>52</v>
      </c>
      <c r="D17" s="15" t="s">
        <v>54</v>
      </c>
      <c r="E17" s="15" t="s">
        <v>61</v>
      </c>
      <c r="F17" s="15" t="s">
        <v>3</v>
      </c>
      <c r="G17" s="5" t="s">
        <v>3</v>
      </c>
      <c r="H17" s="5"/>
      <c r="I17" s="5"/>
      <c r="J17" s="5"/>
      <c r="K17" s="5"/>
      <c r="L17" s="5"/>
      <c r="M17" s="5"/>
      <c r="N17" s="7">
        <v>1788.7</v>
      </c>
      <c r="O17" s="7">
        <v>0</v>
      </c>
      <c r="P17" s="7">
        <v>1788.7</v>
      </c>
      <c r="Q17" s="7">
        <v>0</v>
      </c>
      <c r="R17" s="7">
        <v>1788.7</v>
      </c>
      <c r="S17" s="7">
        <v>0</v>
      </c>
      <c r="T17" s="6">
        <f>T18+T21</f>
        <v>1889.61</v>
      </c>
      <c r="U17" s="6">
        <f>U18+U21</f>
        <v>1890.2199999999998</v>
      </c>
      <c r="V17" s="2"/>
    </row>
    <row r="18" spans="1:22" ht="25.5" outlineLevel="5" x14ac:dyDescent="0.25">
      <c r="A18" s="20" t="s">
        <v>10</v>
      </c>
      <c r="B18" s="19">
        <v>987</v>
      </c>
      <c r="C18" s="15" t="s">
        <v>52</v>
      </c>
      <c r="D18" s="15" t="s">
        <v>54</v>
      </c>
      <c r="E18" s="15" t="s">
        <v>63</v>
      </c>
      <c r="F18" s="15" t="s">
        <v>3</v>
      </c>
      <c r="G18" s="5" t="s">
        <v>3</v>
      </c>
      <c r="H18" s="5"/>
      <c r="I18" s="5"/>
      <c r="J18" s="5"/>
      <c r="K18" s="5"/>
      <c r="L18" s="5"/>
      <c r="M18" s="5"/>
      <c r="N18" s="7">
        <v>1788.7</v>
      </c>
      <c r="O18" s="7">
        <v>0</v>
      </c>
      <c r="P18" s="7">
        <v>1788.7</v>
      </c>
      <c r="Q18" s="7">
        <v>0</v>
      </c>
      <c r="R18" s="7">
        <v>1788.7</v>
      </c>
      <c r="S18" s="7">
        <v>0</v>
      </c>
      <c r="T18" s="6">
        <f>T19+T20</f>
        <v>1888.29</v>
      </c>
      <c r="U18" s="6">
        <f>U19+U20</f>
        <v>1888.8999999999999</v>
      </c>
      <c r="V18" s="2"/>
    </row>
    <row r="19" spans="1:22" ht="102" outlineLevel="7" x14ac:dyDescent="0.25">
      <c r="A19" s="20" t="s">
        <v>79</v>
      </c>
      <c r="B19" s="19">
        <v>987</v>
      </c>
      <c r="C19" s="15" t="s">
        <v>52</v>
      </c>
      <c r="D19" s="15" t="s">
        <v>54</v>
      </c>
      <c r="E19" s="15" t="s">
        <v>63</v>
      </c>
      <c r="F19" s="15" t="s">
        <v>8</v>
      </c>
      <c r="G19" s="5" t="s">
        <v>3</v>
      </c>
      <c r="H19" s="5"/>
      <c r="I19" s="5"/>
      <c r="J19" s="5"/>
      <c r="K19" s="5"/>
      <c r="L19" s="5"/>
      <c r="M19" s="5"/>
      <c r="N19" s="7">
        <v>1498.8</v>
      </c>
      <c r="O19" s="7">
        <v>0</v>
      </c>
      <c r="P19" s="7">
        <v>1498.8</v>
      </c>
      <c r="Q19" s="7">
        <v>0</v>
      </c>
      <c r="R19" s="7">
        <v>1498.8</v>
      </c>
      <c r="S19" s="7">
        <v>0</v>
      </c>
      <c r="T19" s="6">
        <v>1498.6</v>
      </c>
      <c r="U19" s="6">
        <v>1498.6</v>
      </c>
      <c r="V19" s="2"/>
    </row>
    <row r="20" spans="1:22" ht="38.25" outlineLevel="7" x14ac:dyDescent="0.25">
      <c r="A20" s="20" t="s">
        <v>81</v>
      </c>
      <c r="B20" s="19">
        <v>987</v>
      </c>
      <c r="C20" s="15" t="s">
        <v>52</v>
      </c>
      <c r="D20" s="15" t="s">
        <v>54</v>
      </c>
      <c r="E20" s="15" t="s">
        <v>63</v>
      </c>
      <c r="F20" s="15" t="s">
        <v>12</v>
      </c>
      <c r="G20" s="5" t="s">
        <v>3</v>
      </c>
      <c r="H20" s="5"/>
      <c r="I20" s="5"/>
      <c r="J20" s="5"/>
      <c r="K20" s="5"/>
      <c r="L20" s="5"/>
      <c r="M20" s="5"/>
      <c r="N20" s="7">
        <v>289.89999999999998</v>
      </c>
      <c r="O20" s="7">
        <v>0</v>
      </c>
      <c r="P20" s="7">
        <v>289.89999999999998</v>
      </c>
      <c r="Q20" s="7">
        <v>0</v>
      </c>
      <c r="R20" s="7">
        <v>289.89999999999998</v>
      </c>
      <c r="S20" s="7">
        <v>0</v>
      </c>
      <c r="T20" s="6">
        <v>389.69</v>
      </c>
      <c r="U20" s="6">
        <v>390.3</v>
      </c>
      <c r="V20" s="2"/>
    </row>
    <row r="21" spans="1:22" ht="63.75" outlineLevel="4" x14ac:dyDescent="0.25">
      <c r="A21" s="20" t="s">
        <v>82</v>
      </c>
      <c r="B21" s="19">
        <v>987</v>
      </c>
      <c r="C21" s="15" t="s">
        <v>52</v>
      </c>
      <c r="D21" s="15" t="s">
        <v>54</v>
      </c>
      <c r="E21" s="15" t="s">
        <v>64</v>
      </c>
      <c r="F21" s="15" t="s">
        <v>3</v>
      </c>
      <c r="G21" s="5" t="s">
        <v>3</v>
      </c>
      <c r="H21" s="5"/>
      <c r="I21" s="5"/>
      <c r="J21" s="5"/>
      <c r="K21" s="5"/>
      <c r="L21" s="5"/>
      <c r="M21" s="5"/>
      <c r="N21" s="7">
        <v>1.32</v>
      </c>
      <c r="O21" s="7">
        <v>0</v>
      </c>
      <c r="P21" s="7">
        <v>1.32</v>
      </c>
      <c r="Q21" s="7">
        <v>0</v>
      </c>
      <c r="R21" s="7">
        <v>1.32</v>
      </c>
      <c r="S21" s="7">
        <v>0</v>
      </c>
      <c r="T21" s="6">
        <f>T22+T26+T24</f>
        <v>1.32</v>
      </c>
      <c r="U21" s="6">
        <f>U22+U26+U24</f>
        <v>1.32</v>
      </c>
      <c r="V21" s="2"/>
    </row>
    <row r="22" spans="1:22" ht="25.5" outlineLevel="5" x14ac:dyDescent="0.25">
      <c r="A22" s="20" t="s">
        <v>13</v>
      </c>
      <c r="B22" s="19">
        <v>987</v>
      </c>
      <c r="C22" s="15" t="s">
        <v>52</v>
      </c>
      <c r="D22" s="15" t="s">
        <v>54</v>
      </c>
      <c r="E22" s="15" t="s">
        <v>65</v>
      </c>
      <c r="F22" s="17" t="s">
        <v>3</v>
      </c>
      <c r="G22" s="5" t="s">
        <v>3</v>
      </c>
      <c r="H22" s="5"/>
      <c r="I22" s="5"/>
      <c r="J22" s="5"/>
      <c r="K22" s="5"/>
      <c r="L22" s="5"/>
      <c r="M22" s="5"/>
      <c r="N22" s="7">
        <v>0.8</v>
      </c>
      <c r="O22" s="7">
        <v>0</v>
      </c>
      <c r="P22" s="7">
        <v>0.8</v>
      </c>
      <c r="Q22" s="7">
        <v>0</v>
      </c>
      <c r="R22" s="7">
        <v>0.8</v>
      </c>
      <c r="S22" s="7">
        <v>0</v>
      </c>
      <c r="T22" s="6">
        <f>T23</f>
        <v>0.8</v>
      </c>
      <c r="U22" s="6">
        <f>U23</f>
        <v>0.8</v>
      </c>
      <c r="V22" s="2"/>
    </row>
    <row r="23" spans="1:22" outlineLevel="7" x14ac:dyDescent="0.25">
      <c r="A23" s="20" t="s">
        <v>14</v>
      </c>
      <c r="B23" s="19">
        <v>987</v>
      </c>
      <c r="C23" s="15" t="s">
        <v>52</v>
      </c>
      <c r="D23" s="15" t="s">
        <v>54</v>
      </c>
      <c r="E23" s="15" t="s">
        <v>65</v>
      </c>
      <c r="F23" s="17" t="s">
        <v>15</v>
      </c>
      <c r="G23" s="5" t="s">
        <v>3</v>
      </c>
      <c r="H23" s="5"/>
      <c r="I23" s="5"/>
      <c r="J23" s="5"/>
      <c r="K23" s="5"/>
      <c r="L23" s="5"/>
      <c r="M23" s="5"/>
      <c r="N23" s="7">
        <v>0.8</v>
      </c>
      <c r="O23" s="7">
        <v>0</v>
      </c>
      <c r="P23" s="7">
        <v>0.8</v>
      </c>
      <c r="Q23" s="7">
        <v>0</v>
      </c>
      <c r="R23" s="7">
        <v>0.8</v>
      </c>
      <c r="S23" s="7">
        <v>0</v>
      </c>
      <c r="T23" s="6">
        <v>0.8</v>
      </c>
      <c r="U23" s="6">
        <v>0.8</v>
      </c>
      <c r="V23" s="2"/>
    </row>
    <row r="24" spans="1:22" ht="25.5" outlineLevel="5" x14ac:dyDescent="0.25">
      <c r="A24" s="20" t="s">
        <v>16</v>
      </c>
      <c r="B24" s="19">
        <v>987</v>
      </c>
      <c r="C24" s="15" t="s">
        <v>52</v>
      </c>
      <c r="D24" s="15" t="s">
        <v>54</v>
      </c>
      <c r="E24" s="15" t="s">
        <v>66</v>
      </c>
      <c r="F24" s="15" t="s">
        <v>3</v>
      </c>
      <c r="G24" s="5" t="s">
        <v>3</v>
      </c>
      <c r="H24" s="5"/>
      <c r="I24" s="5"/>
      <c r="J24" s="5"/>
      <c r="K24" s="5"/>
      <c r="L24" s="5"/>
      <c r="M24" s="5"/>
      <c r="N24" s="7">
        <v>0.4</v>
      </c>
      <c r="O24" s="7">
        <v>0</v>
      </c>
      <c r="P24" s="7">
        <v>0.4</v>
      </c>
      <c r="Q24" s="7">
        <v>0</v>
      </c>
      <c r="R24" s="7">
        <v>0.4</v>
      </c>
      <c r="S24" s="7">
        <v>0</v>
      </c>
      <c r="T24" s="6">
        <f>T25</f>
        <v>0.4</v>
      </c>
      <c r="U24" s="6">
        <f>U25</f>
        <v>0.4</v>
      </c>
      <c r="V24" s="2"/>
    </row>
    <row r="25" spans="1:22" outlineLevel="7" x14ac:dyDescent="0.25">
      <c r="A25" s="20" t="s">
        <v>83</v>
      </c>
      <c r="B25" s="19">
        <v>987</v>
      </c>
      <c r="C25" s="15" t="s">
        <v>52</v>
      </c>
      <c r="D25" s="15" t="s">
        <v>54</v>
      </c>
      <c r="E25" s="15" t="s">
        <v>66</v>
      </c>
      <c r="F25" s="15" t="s">
        <v>15</v>
      </c>
      <c r="G25" s="5" t="s">
        <v>3</v>
      </c>
      <c r="H25" s="5"/>
      <c r="I25" s="5"/>
      <c r="J25" s="5"/>
      <c r="K25" s="5"/>
      <c r="L25" s="5"/>
      <c r="M25" s="5"/>
      <c r="N25" s="7">
        <v>0.4</v>
      </c>
      <c r="O25" s="7">
        <v>0</v>
      </c>
      <c r="P25" s="7">
        <v>0.4</v>
      </c>
      <c r="Q25" s="7">
        <v>0</v>
      </c>
      <c r="R25" s="7">
        <v>0.4</v>
      </c>
      <c r="S25" s="7">
        <v>0</v>
      </c>
      <c r="T25" s="6">
        <v>0.4</v>
      </c>
      <c r="U25" s="6">
        <v>0.4</v>
      </c>
      <c r="V25" s="2"/>
    </row>
    <row r="26" spans="1:22" ht="38.25" outlineLevel="5" x14ac:dyDescent="0.25">
      <c r="A26" s="20" t="s">
        <v>17</v>
      </c>
      <c r="B26" s="19">
        <v>987</v>
      </c>
      <c r="C26" s="15" t="s">
        <v>52</v>
      </c>
      <c r="D26" s="15" t="s">
        <v>54</v>
      </c>
      <c r="E26" s="15" t="s">
        <v>67</v>
      </c>
      <c r="F26" s="17" t="s">
        <v>3</v>
      </c>
      <c r="G26" s="5" t="s">
        <v>3</v>
      </c>
      <c r="H26" s="5"/>
      <c r="I26" s="5"/>
      <c r="J26" s="5"/>
      <c r="K26" s="5"/>
      <c r="L26" s="5"/>
      <c r="M26" s="5"/>
      <c r="N26" s="7">
        <v>0.12</v>
      </c>
      <c r="O26" s="7">
        <v>0</v>
      </c>
      <c r="P26" s="7">
        <v>0.12</v>
      </c>
      <c r="Q26" s="7">
        <v>0</v>
      </c>
      <c r="R26" s="7">
        <v>0.12</v>
      </c>
      <c r="S26" s="7">
        <v>0</v>
      </c>
      <c r="T26" s="6">
        <f>T27</f>
        <v>0.12</v>
      </c>
      <c r="U26" s="6">
        <f>U27</f>
        <v>0.12</v>
      </c>
      <c r="V26" s="2"/>
    </row>
    <row r="27" spans="1:22" outlineLevel="7" x14ac:dyDescent="0.25">
      <c r="A27" s="20" t="s">
        <v>14</v>
      </c>
      <c r="B27" s="19">
        <v>987</v>
      </c>
      <c r="C27" s="15" t="s">
        <v>52</v>
      </c>
      <c r="D27" s="15" t="s">
        <v>54</v>
      </c>
      <c r="E27" s="15" t="s">
        <v>67</v>
      </c>
      <c r="F27" s="17" t="s">
        <v>15</v>
      </c>
      <c r="G27" s="5" t="s">
        <v>3</v>
      </c>
      <c r="H27" s="5"/>
      <c r="I27" s="5"/>
      <c r="J27" s="5"/>
      <c r="K27" s="5"/>
      <c r="L27" s="5"/>
      <c r="M27" s="5"/>
      <c r="N27" s="7">
        <v>0.12</v>
      </c>
      <c r="O27" s="7">
        <v>0</v>
      </c>
      <c r="P27" s="7">
        <v>0.12</v>
      </c>
      <c r="Q27" s="7">
        <v>0</v>
      </c>
      <c r="R27" s="7">
        <v>0.12</v>
      </c>
      <c r="S27" s="7">
        <v>0</v>
      </c>
      <c r="T27" s="6">
        <v>0.12</v>
      </c>
      <c r="U27" s="6">
        <v>0.12</v>
      </c>
      <c r="V27" s="2"/>
    </row>
    <row r="28" spans="1:22" ht="25.5" outlineLevel="2" x14ac:dyDescent="0.25">
      <c r="A28" s="20" t="s">
        <v>18</v>
      </c>
      <c r="B28" s="19">
        <v>987</v>
      </c>
      <c r="C28" s="15" t="s">
        <v>52</v>
      </c>
      <c r="D28" s="15" t="s">
        <v>55</v>
      </c>
      <c r="E28" s="15" t="s">
        <v>2</v>
      </c>
      <c r="F28" s="15" t="s">
        <v>3</v>
      </c>
      <c r="G28" s="5" t="s">
        <v>3</v>
      </c>
      <c r="H28" s="5"/>
      <c r="I28" s="5"/>
      <c r="J28" s="5"/>
      <c r="K28" s="5"/>
      <c r="L28" s="5"/>
      <c r="M28" s="5"/>
      <c r="N28" s="7">
        <v>434.85</v>
      </c>
      <c r="O28" s="7">
        <v>0</v>
      </c>
      <c r="P28" s="7">
        <v>434.85</v>
      </c>
      <c r="Q28" s="7">
        <v>0</v>
      </c>
      <c r="R28" s="7">
        <v>434.85</v>
      </c>
      <c r="S28" s="7">
        <v>0</v>
      </c>
      <c r="T28" s="6">
        <f>T29</f>
        <v>556.99</v>
      </c>
      <c r="U28" s="6">
        <f>U29</f>
        <v>493.18000000000006</v>
      </c>
      <c r="V28" s="2"/>
    </row>
    <row r="29" spans="1:22" ht="51" outlineLevel="3" x14ac:dyDescent="0.25">
      <c r="A29" s="20" t="s">
        <v>84</v>
      </c>
      <c r="B29" s="19">
        <v>987</v>
      </c>
      <c r="C29" s="15" t="s">
        <v>52</v>
      </c>
      <c r="D29" s="15" t="s">
        <v>55</v>
      </c>
      <c r="E29" s="15" t="s">
        <v>60</v>
      </c>
      <c r="F29" s="15" t="s">
        <v>3</v>
      </c>
      <c r="G29" s="5" t="s">
        <v>3</v>
      </c>
      <c r="H29" s="5"/>
      <c r="I29" s="5"/>
      <c r="J29" s="5"/>
      <c r="K29" s="5"/>
      <c r="L29" s="5"/>
      <c r="M29" s="5"/>
      <c r="N29" s="7">
        <v>141.19999999999999</v>
      </c>
      <c r="O29" s="7">
        <v>0</v>
      </c>
      <c r="P29" s="7">
        <v>141.19999999999999</v>
      </c>
      <c r="Q29" s="7">
        <v>0</v>
      </c>
      <c r="R29" s="7">
        <v>141.19999999999999</v>
      </c>
      <c r="S29" s="7">
        <v>0</v>
      </c>
      <c r="T29" s="6">
        <f>T30+T33+T38+T36</f>
        <v>556.99</v>
      </c>
      <c r="U29" s="6">
        <f>U30+U33+U38+U36</f>
        <v>493.18000000000006</v>
      </c>
      <c r="V29" s="2"/>
    </row>
    <row r="30" spans="1:22" ht="51" outlineLevel="4" x14ac:dyDescent="0.25">
      <c r="A30" s="20" t="s">
        <v>19</v>
      </c>
      <c r="B30" s="19">
        <v>987</v>
      </c>
      <c r="C30" s="15" t="s">
        <v>52</v>
      </c>
      <c r="D30" s="15" t="s">
        <v>55</v>
      </c>
      <c r="E30" s="15" t="s">
        <v>68</v>
      </c>
      <c r="F30" s="15" t="s">
        <v>3</v>
      </c>
      <c r="G30" s="5" t="s">
        <v>3</v>
      </c>
      <c r="H30" s="5"/>
      <c r="I30" s="5"/>
      <c r="J30" s="5"/>
      <c r="K30" s="5"/>
      <c r="L30" s="5"/>
      <c r="M30" s="5"/>
      <c r="N30" s="7">
        <v>137.4</v>
      </c>
      <c r="O30" s="7">
        <v>0</v>
      </c>
      <c r="P30" s="7">
        <v>137.4</v>
      </c>
      <c r="Q30" s="7">
        <v>0</v>
      </c>
      <c r="R30" s="7">
        <v>137.4</v>
      </c>
      <c r="S30" s="7">
        <v>0</v>
      </c>
      <c r="T30" s="6">
        <f>T31</f>
        <v>95.55</v>
      </c>
      <c r="U30" s="6">
        <f>U31</f>
        <v>139.80000000000001</v>
      </c>
      <c r="V30" s="2"/>
    </row>
    <row r="31" spans="1:22" ht="38.25" outlineLevel="5" x14ac:dyDescent="0.25">
      <c r="A31" s="20" t="s">
        <v>20</v>
      </c>
      <c r="B31" s="19">
        <v>987</v>
      </c>
      <c r="C31" s="15" t="s">
        <v>52</v>
      </c>
      <c r="D31" s="15" t="s">
        <v>55</v>
      </c>
      <c r="E31" s="15" t="s">
        <v>69</v>
      </c>
      <c r="F31" s="15" t="s">
        <v>3</v>
      </c>
      <c r="G31" s="5" t="s">
        <v>3</v>
      </c>
      <c r="H31" s="5"/>
      <c r="I31" s="5"/>
      <c r="J31" s="5"/>
      <c r="K31" s="5"/>
      <c r="L31" s="5"/>
      <c r="M31" s="5"/>
      <c r="N31" s="7">
        <v>137.4</v>
      </c>
      <c r="O31" s="7">
        <v>0</v>
      </c>
      <c r="P31" s="7">
        <v>137.4</v>
      </c>
      <c r="Q31" s="7">
        <v>0</v>
      </c>
      <c r="R31" s="7">
        <v>137.4</v>
      </c>
      <c r="S31" s="7">
        <v>0</v>
      </c>
      <c r="T31" s="6">
        <f>T32</f>
        <v>95.55</v>
      </c>
      <c r="U31" s="6">
        <f>U32</f>
        <v>139.80000000000001</v>
      </c>
      <c r="V31" s="2"/>
    </row>
    <row r="32" spans="1:22" ht="102" outlineLevel="7" x14ac:dyDescent="0.25">
      <c r="A32" s="20" t="s">
        <v>79</v>
      </c>
      <c r="B32" s="19">
        <v>987</v>
      </c>
      <c r="C32" s="15" t="s">
        <v>52</v>
      </c>
      <c r="D32" s="15" t="s">
        <v>55</v>
      </c>
      <c r="E32" s="15" t="s">
        <v>69</v>
      </c>
      <c r="F32" s="15" t="s">
        <v>8</v>
      </c>
      <c r="G32" s="5" t="s">
        <v>3</v>
      </c>
      <c r="H32" s="5"/>
      <c r="I32" s="5"/>
      <c r="J32" s="5"/>
      <c r="K32" s="5"/>
      <c r="L32" s="5"/>
      <c r="M32" s="5"/>
      <c r="N32" s="7">
        <v>137.4</v>
      </c>
      <c r="O32" s="7">
        <v>0</v>
      </c>
      <c r="P32" s="7">
        <v>137.4</v>
      </c>
      <c r="Q32" s="7">
        <v>0</v>
      </c>
      <c r="R32" s="7">
        <v>137.4</v>
      </c>
      <c r="S32" s="7">
        <v>0</v>
      </c>
      <c r="T32" s="6">
        <v>95.55</v>
      </c>
      <c r="U32" s="6">
        <v>139.80000000000001</v>
      </c>
      <c r="V32" s="2"/>
    </row>
    <row r="33" spans="1:22" ht="25.5" outlineLevel="4" x14ac:dyDescent="0.25">
      <c r="A33" s="20" t="s">
        <v>21</v>
      </c>
      <c r="B33" s="19">
        <v>987</v>
      </c>
      <c r="C33" s="15" t="s">
        <v>52</v>
      </c>
      <c r="D33" s="15" t="s">
        <v>55</v>
      </c>
      <c r="E33" s="15" t="s">
        <v>70</v>
      </c>
      <c r="F33" s="15" t="s">
        <v>3</v>
      </c>
      <c r="G33" s="5" t="s">
        <v>3</v>
      </c>
      <c r="H33" s="5"/>
      <c r="I33" s="5"/>
      <c r="J33" s="5"/>
      <c r="K33" s="5"/>
      <c r="L33" s="5"/>
      <c r="M33" s="5"/>
      <c r="N33" s="7">
        <v>3.8</v>
      </c>
      <c r="O33" s="7">
        <v>0</v>
      </c>
      <c r="P33" s="7">
        <v>3.8</v>
      </c>
      <c r="Q33" s="7">
        <v>0</v>
      </c>
      <c r="R33" s="7">
        <v>3.8</v>
      </c>
      <c r="S33" s="7">
        <v>0</v>
      </c>
      <c r="T33" s="6">
        <f>T34</f>
        <v>2</v>
      </c>
      <c r="U33" s="6">
        <f>U34</f>
        <v>2</v>
      </c>
      <c r="V33" s="2"/>
    </row>
    <row r="34" spans="1:22" ht="38.25" outlineLevel="5" x14ac:dyDescent="0.25">
      <c r="A34" s="20" t="s">
        <v>22</v>
      </c>
      <c r="B34" s="19">
        <v>987</v>
      </c>
      <c r="C34" s="15" t="s">
        <v>52</v>
      </c>
      <c r="D34" s="15" t="s">
        <v>55</v>
      </c>
      <c r="E34" s="15" t="s">
        <v>71</v>
      </c>
      <c r="F34" s="15" t="s">
        <v>3</v>
      </c>
      <c r="G34" s="5" t="s">
        <v>3</v>
      </c>
      <c r="H34" s="5"/>
      <c r="I34" s="5"/>
      <c r="J34" s="5"/>
      <c r="K34" s="5"/>
      <c r="L34" s="5"/>
      <c r="M34" s="5"/>
      <c r="N34" s="7">
        <v>1.8</v>
      </c>
      <c r="O34" s="7">
        <v>0</v>
      </c>
      <c r="P34" s="7">
        <v>1.8</v>
      </c>
      <c r="Q34" s="7">
        <v>0</v>
      </c>
      <c r="R34" s="7">
        <v>1.8</v>
      </c>
      <c r="S34" s="7">
        <v>0</v>
      </c>
      <c r="T34" s="6">
        <f>T35</f>
        <v>2</v>
      </c>
      <c r="U34" s="6">
        <f>U35</f>
        <v>2</v>
      </c>
      <c r="V34" s="2"/>
    </row>
    <row r="35" spans="1:22" ht="25.5" outlineLevel="7" x14ac:dyDescent="0.25">
      <c r="A35" s="20" t="s">
        <v>85</v>
      </c>
      <c r="B35" s="19">
        <v>987</v>
      </c>
      <c r="C35" s="15" t="s">
        <v>52</v>
      </c>
      <c r="D35" s="15" t="s">
        <v>55</v>
      </c>
      <c r="E35" s="15" t="s">
        <v>71</v>
      </c>
      <c r="F35" s="15" t="s">
        <v>24</v>
      </c>
      <c r="G35" s="5" t="s">
        <v>3</v>
      </c>
      <c r="H35" s="5"/>
      <c r="I35" s="5"/>
      <c r="J35" s="5"/>
      <c r="K35" s="5"/>
      <c r="L35" s="5"/>
      <c r="M35" s="5"/>
      <c r="N35" s="7">
        <v>1.8</v>
      </c>
      <c r="O35" s="7">
        <v>0</v>
      </c>
      <c r="P35" s="7">
        <v>1.8</v>
      </c>
      <c r="Q35" s="7">
        <v>0</v>
      </c>
      <c r="R35" s="7">
        <v>1.8</v>
      </c>
      <c r="S35" s="7">
        <v>0</v>
      </c>
      <c r="T35" s="6">
        <v>2</v>
      </c>
      <c r="U35" s="6">
        <v>2</v>
      </c>
      <c r="V35" s="2"/>
    </row>
    <row r="36" spans="1:22" outlineLevel="4" x14ac:dyDescent="0.25">
      <c r="A36" s="4" t="s">
        <v>25</v>
      </c>
      <c r="B36" s="19">
        <v>987</v>
      </c>
      <c r="C36" s="14" t="s">
        <v>52</v>
      </c>
      <c r="D36" s="14" t="s">
        <v>55</v>
      </c>
      <c r="E36" s="14" t="s">
        <v>72</v>
      </c>
      <c r="F36" s="5" t="s">
        <v>3</v>
      </c>
      <c r="G36" s="5" t="s">
        <v>3</v>
      </c>
      <c r="H36" s="5"/>
      <c r="I36" s="5"/>
      <c r="J36" s="5"/>
      <c r="K36" s="5"/>
      <c r="L36" s="5"/>
      <c r="M36" s="5"/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6">
        <f>T37</f>
        <v>82.37</v>
      </c>
      <c r="U36" s="6">
        <f>U37</f>
        <v>165.72</v>
      </c>
      <c r="V36" s="2"/>
    </row>
    <row r="37" spans="1:22" ht="25.5" outlineLevel="7" x14ac:dyDescent="0.25">
      <c r="A37" s="4" t="s">
        <v>23</v>
      </c>
      <c r="B37" s="19">
        <v>987</v>
      </c>
      <c r="C37" s="14" t="s">
        <v>52</v>
      </c>
      <c r="D37" s="14" t="s">
        <v>55</v>
      </c>
      <c r="E37" s="14" t="s">
        <v>72</v>
      </c>
      <c r="F37" s="5" t="s">
        <v>24</v>
      </c>
      <c r="G37" s="5" t="s">
        <v>3</v>
      </c>
      <c r="H37" s="5"/>
      <c r="I37" s="5"/>
      <c r="J37" s="5"/>
      <c r="K37" s="5"/>
      <c r="L37" s="5"/>
      <c r="M37" s="5"/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6">
        <v>82.37</v>
      </c>
      <c r="U37" s="6">
        <v>165.72</v>
      </c>
      <c r="V37" s="2"/>
    </row>
    <row r="38" spans="1:22" ht="38.25" outlineLevel="3" x14ac:dyDescent="0.25">
      <c r="A38" s="4" t="s">
        <v>26</v>
      </c>
      <c r="B38" s="19">
        <v>987</v>
      </c>
      <c r="C38" s="15" t="s">
        <v>52</v>
      </c>
      <c r="D38" s="15" t="s">
        <v>55</v>
      </c>
      <c r="E38" s="15" t="s">
        <v>73</v>
      </c>
      <c r="F38" s="15" t="s">
        <v>3</v>
      </c>
      <c r="G38" s="5" t="s">
        <v>3</v>
      </c>
      <c r="H38" s="5"/>
      <c r="I38" s="5"/>
      <c r="J38" s="5"/>
      <c r="K38" s="5"/>
      <c r="L38" s="5"/>
      <c r="M38" s="5"/>
      <c r="N38" s="7">
        <v>293.64999999999998</v>
      </c>
      <c r="O38" s="7">
        <v>0</v>
      </c>
      <c r="P38" s="7">
        <v>293.64999999999998</v>
      </c>
      <c r="Q38" s="7">
        <v>0</v>
      </c>
      <c r="R38" s="7">
        <v>293.64999999999998</v>
      </c>
      <c r="S38" s="7">
        <v>0</v>
      </c>
      <c r="T38" s="6">
        <f>T39</f>
        <v>377.07</v>
      </c>
      <c r="U38" s="6">
        <f>U39</f>
        <v>185.66</v>
      </c>
      <c r="V38" s="2"/>
    </row>
    <row r="39" spans="1:22" ht="25.5" outlineLevel="4" x14ac:dyDescent="0.25">
      <c r="A39" s="4" t="s">
        <v>27</v>
      </c>
      <c r="B39" s="19">
        <v>987</v>
      </c>
      <c r="C39" s="15" t="s">
        <v>52</v>
      </c>
      <c r="D39" s="15" t="s">
        <v>55</v>
      </c>
      <c r="E39" s="15" t="s">
        <v>74</v>
      </c>
      <c r="F39" s="15" t="s">
        <v>3</v>
      </c>
      <c r="G39" s="5" t="s">
        <v>3</v>
      </c>
      <c r="H39" s="5"/>
      <c r="I39" s="5"/>
      <c r="J39" s="5"/>
      <c r="K39" s="5"/>
      <c r="L39" s="5"/>
      <c r="M39" s="5"/>
      <c r="N39" s="7">
        <v>293.64999999999998</v>
      </c>
      <c r="O39" s="7">
        <v>0</v>
      </c>
      <c r="P39" s="7">
        <v>293.64999999999998</v>
      </c>
      <c r="Q39" s="7">
        <v>0</v>
      </c>
      <c r="R39" s="7">
        <v>293.64999999999998</v>
      </c>
      <c r="S39" s="7">
        <v>0</v>
      </c>
      <c r="T39" s="6">
        <f>T40+T41</f>
        <v>377.07</v>
      </c>
      <c r="U39" s="6">
        <f>U40+U41</f>
        <v>185.66</v>
      </c>
      <c r="V39" s="2"/>
    </row>
    <row r="40" spans="1:22" ht="25.5" outlineLevel="5" x14ac:dyDescent="0.25">
      <c r="A40" s="4" t="s">
        <v>28</v>
      </c>
      <c r="B40" s="19">
        <v>987</v>
      </c>
      <c r="C40" s="15" t="s">
        <v>52</v>
      </c>
      <c r="D40" s="15" t="s">
        <v>55</v>
      </c>
      <c r="E40" s="15" t="s">
        <v>74</v>
      </c>
      <c r="F40" s="15" t="s">
        <v>12</v>
      </c>
      <c r="G40" s="5" t="s">
        <v>3</v>
      </c>
      <c r="H40" s="5"/>
      <c r="I40" s="5"/>
      <c r="J40" s="5"/>
      <c r="K40" s="5"/>
      <c r="L40" s="5"/>
      <c r="M40" s="5"/>
      <c r="N40" s="7">
        <v>293.64999999999998</v>
      </c>
      <c r="O40" s="7">
        <v>0</v>
      </c>
      <c r="P40" s="7">
        <v>293.64999999999998</v>
      </c>
      <c r="Q40" s="7">
        <v>0</v>
      </c>
      <c r="R40" s="7">
        <v>293.64999999999998</v>
      </c>
      <c r="S40" s="7">
        <v>0</v>
      </c>
      <c r="T40" s="6">
        <v>371.32</v>
      </c>
      <c r="U40" s="6">
        <v>179.91</v>
      </c>
      <c r="V40" s="2"/>
    </row>
    <row r="41" spans="1:22" ht="51" outlineLevel="7" x14ac:dyDescent="0.25">
      <c r="A41" s="4" t="s">
        <v>11</v>
      </c>
      <c r="B41" s="19">
        <v>987</v>
      </c>
      <c r="C41" s="15" t="s">
        <v>52</v>
      </c>
      <c r="D41" s="15" t="s">
        <v>55</v>
      </c>
      <c r="E41" s="15" t="s">
        <v>74</v>
      </c>
      <c r="F41" s="15" t="s">
        <v>24</v>
      </c>
      <c r="G41" s="5" t="s">
        <v>3</v>
      </c>
      <c r="H41" s="5"/>
      <c r="I41" s="5"/>
      <c r="J41" s="5"/>
      <c r="K41" s="5"/>
      <c r="L41" s="5"/>
      <c r="M41" s="5"/>
      <c r="N41" s="7">
        <v>287.89999999999998</v>
      </c>
      <c r="O41" s="7">
        <v>0</v>
      </c>
      <c r="P41" s="7">
        <v>287.89999999999998</v>
      </c>
      <c r="Q41" s="7">
        <v>0</v>
      </c>
      <c r="R41" s="7">
        <v>287.89999999999998</v>
      </c>
      <c r="S41" s="7">
        <v>0</v>
      </c>
      <c r="T41" s="6">
        <v>5.75</v>
      </c>
      <c r="U41" s="6">
        <v>5.75</v>
      </c>
      <c r="V41" s="2"/>
    </row>
    <row r="42" spans="1:22" outlineLevel="1" x14ac:dyDescent="0.25">
      <c r="A42" s="4" t="s">
        <v>29</v>
      </c>
      <c r="B42" s="19">
        <v>987</v>
      </c>
      <c r="C42" s="15" t="s">
        <v>53</v>
      </c>
      <c r="D42" s="15" t="s">
        <v>51</v>
      </c>
      <c r="E42" s="15" t="s">
        <v>2</v>
      </c>
      <c r="F42" s="15" t="s">
        <v>3</v>
      </c>
      <c r="G42" s="5" t="s">
        <v>3</v>
      </c>
      <c r="H42" s="5"/>
      <c r="I42" s="5"/>
      <c r="J42" s="5"/>
      <c r="K42" s="5"/>
      <c r="L42" s="5"/>
      <c r="M42" s="5"/>
      <c r="N42" s="7">
        <v>129.80000000000001</v>
      </c>
      <c r="O42" s="7">
        <v>0</v>
      </c>
      <c r="P42" s="7">
        <v>129.80000000000001</v>
      </c>
      <c r="Q42" s="7">
        <v>0</v>
      </c>
      <c r="R42" s="7">
        <v>129.80000000000001</v>
      </c>
      <c r="S42" s="7">
        <v>0</v>
      </c>
      <c r="T42" s="6">
        <f>T43</f>
        <v>140.69999999999999</v>
      </c>
      <c r="U42" s="6">
        <f>U43</f>
        <v>140.69999999999999</v>
      </c>
      <c r="V42" s="2"/>
    </row>
    <row r="43" spans="1:22" ht="25.5" outlineLevel="2" x14ac:dyDescent="0.25">
      <c r="A43" s="4" t="s">
        <v>30</v>
      </c>
      <c r="B43" s="19">
        <v>987</v>
      </c>
      <c r="C43" s="15" t="s">
        <v>53</v>
      </c>
      <c r="D43" s="15" t="s">
        <v>56</v>
      </c>
      <c r="E43" s="15" t="s">
        <v>2</v>
      </c>
      <c r="F43" s="15" t="s">
        <v>3</v>
      </c>
      <c r="G43" s="5" t="s">
        <v>3</v>
      </c>
      <c r="H43" s="5"/>
      <c r="I43" s="5"/>
      <c r="J43" s="5"/>
      <c r="K43" s="5"/>
      <c r="L43" s="5"/>
      <c r="M43" s="5"/>
      <c r="N43" s="7">
        <v>129.80000000000001</v>
      </c>
      <c r="O43" s="7">
        <v>0</v>
      </c>
      <c r="P43" s="7">
        <v>129.80000000000001</v>
      </c>
      <c r="Q43" s="7">
        <v>0</v>
      </c>
      <c r="R43" s="7">
        <v>129.80000000000001</v>
      </c>
      <c r="S43" s="7">
        <v>0</v>
      </c>
      <c r="T43" s="6">
        <f>T44</f>
        <v>140.69999999999999</v>
      </c>
      <c r="U43" s="6">
        <f>U44</f>
        <v>140.69999999999999</v>
      </c>
      <c r="V43" s="2"/>
    </row>
    <row r="44" spans="1:22" ht="25.5" outlineLevel="3" x14ac:dyDescent="0.25">
      <c r="A44" s="4" t="s">
        <v>31</v>
      </c>
      <c r="B44" s="19">
        <v>987</v>
      </c>
      <c r="C44" s="15" t="s">
        <v>53</v>
      </c>
      <c r="D44" s="15" t="s">
        <v>56</v>
      </c>
      <c r="E44" s="15" t="s">
        <v>75</v>
      </c>
      <c r="F44" s="15" t="s">
        <v>3</v>
      </c>
      <c r="G44" s="5" t="s">
        <v>3</v>
      </c>
      <c r="H44" s="5"/>
      <c r="I44" s="5"/>
      <c r="J44" s="5"/>
      <c r="K44" s="5"/>
      <c r="L44" s="5"/>
      <c r="M44" s="5"/>
      <c r="N44" s="7">
        <v>129.80000000000001</v>
      </c>
      <c r="O44" s="7">
        <v>0</v>
      </c>
      <c r="P44" s="7">
        <v>129.80000000000001</v>
      </c>
      <c r="Q44" s="7">
        <v>0</v>
      </c>
      <c r="R44" s="7">
        <v>129.80000000000001</v>
      </c>
      <c r="S44" s="7">
        <v>0</v>
      </c>
      <c r="T44" s="6">
        <f>T45</f>
        <v>140.69999999999999</v>
      </c>
      <c r="U44" s="6">
        <f t="shared" ref="U44:V45" si="1">U45</f>
        <v>140.69999999999999</v>
      </c>
      <c r="V44" s="6">
        <f t="shared" si="1"/>
        <v>0</v>
      </c>
    </row>
    <row r="45" spans="1:22" ht="63.75" outlineLevel="5" x14ac:dyDescent="0.25">
      <c r="A45" s="4" t="s">
        <v>32</v>
      </c>
      <c r="B45" s="19">
        <v>987</v>
      </c>
      <c r="C45" s="15" t="s">
        <v>53</v>
      </c>
      <c r="D45" s="15" t="s">
        <v>56</v>
      </c>
      <c r="E45" s="15" t="s">
        <v>76</v>
      </c>
      <c r="F45" s="15" t="s">
        <v>3</v>
      </c>
      <c r="G45" s="5" t="s">
        <v>3</v>
      </c>
      <c r="H45" s="5"/>
      <c r="I45" s="5"/>
      <c r="J45" s="5"/>
      <c r="K45" s="5"/>
      <c r="L45" s="5"/>
      <c r="M45" s="5"/>
      <c r="N45" s="7">
        <v>129.80000000000001</v>
      </c>
      <c r="O45" s="7">
        <v>0</v>
      </c>
      <c r="P45" s="7">
        <v>129.80000000000001</v>
      </c>
      <c r="Q45" s="7">
        <v>0</v>
      </c>
      <c r="R45" s="7">
        <v>129.80000000000001</v>
      </c>
      <c r="S45" s="7">
        <v>0</v>
      </c>
      <c r="T45" s="6">
        <f>T46</f>
        <v>140.69999999999999</v>
      </c>
      <c r="U45" s="6">
        <f t="shared" si="1"/>
        <v>140.69999999999999</v>
      </c>
      <c r="V45" s="6">
        <f t="shared" si="1"/>
        <v>0</v>
      </c>
    </row>
    <row r="46" spans="1:22" ht="102" outlineLevel="7" x14ac:dyDescent="0.25">
      <c r="A46" s="4" t="s">
        <v>7</v>
      </c>
      <c r="B46" s="19">
        <v>987</v>
      </c>
      <c r="C46" s="15" t="s">
        <v>53</v>
      </c>
      <c r="D46" s="15" t="s">
        <v>56</v>
      </c>
      <c r="E46" s="15" t="s">
        <v>76</v>
      </c>
      <c r="F46" s="15" t="s">
        <v>8</v>
      </c>
      <c r="G46" s="5" t="s">
        <v>3</v>
      </c>
      <c r="H46" s="5"/>
      <c r="I46" s="5"/>
      <c r="J46" s="5"/>
      <c r="K46" s="5"/>
      <c r="L46" s="5"/>
      <c r="M46" s="5"/>
      <c r="N46" s="7">
        <v>129.80000000000001</v>
      </c>
      <c r="O46" s="7">
        <v>0</v>
      </c>
      <c r="P46" s="7">
        <v>129.80000000000001</v>
      </c>
      <c r="Q46" s="7">
        <v>0</v>
      </c>
      <c r="R46" s="7">
        <v>129.80000000000001</v>
      </c>
      <c r="S46" s="7">
        <v>0</v>
      </c>
      <c r="T46" s="6">
        <v>140.69999999999999</v>
      </c>
      <c r="U46" s="6">
        <v>140.69999999999999</v>
      </c>
      <c r="V46" s="2"/>
    </row>
    <row r="47" spans="1:22" outlineLevel="1" x14ac:dyDescent="0.25">
      <c r="A47" s="20" t="s">
        <v>33</v>
      </c>
      <c r="B47" s="19">
        <v>987</v>
      </c>
      <c r="C47" s="15" t="s">
        <v>54</v>
      </c>
      <c r="D47" s="15" t="s">
        <v>51</v>
      </c>
      <c r="E47" s="15" t="s">
        <v>2</v>
      </c>
      <c r="F47" s="15" t="s">
        <v>3</v>
      </c>
      <c r="G47" s="5" t="s">
        <v>3</v>
      </c>
      <c r="H47" s="5"/>
      <c r="I47" s="5"/>
      <c r="J47" s="5"/>
      <c r="K47" s="5"/>
      <c r="L47" s="5"/>
      <c r="M47" s="5"/>
      <c r="N47" s="7">
        <v>491.9</v>
      </c>
      <c r="O47" s="7">
        <v>0</v>
      </c>
      <c r="P47" s="7">
        <v>491.9</v>
      </c>
      <c r="Q47" s="7">
        <v>0</v>
      </c>
      <c r="R47" s="7">
        <v>491.9</v>
      </c>
      <c r="S47" s="7">
        <v>0</v>
      </c>
      <c r="T47" s="6">
        <f t="shared" ref="T47:U51" si="2">T48</f>
        <v>582.9</v>
      </c>
      <c r="U47" s="6">
        <f t="shared" si="2"/>
        <v>587.20000000000005</v>
      </c>
      <c r="V47" s="2"/>
    </row>
    <row r="48" spans="1:22" ht="25.5" outlineLevel="2" x14ac:dyDescent="0.25">
      <c r="A48" s="20" t="s">
        <v>34</v>
      </c>
      <c r="B48" s="19">
        <v>987</v>
      </c>
      <c r="C48" s="15" t="s">
        <v>54</v>
      </c>
      <c r="D48" s="15" t="s">
        <v>57</v>
      </c>
      <c r="E48" s="15" t="s">
        <v>2</v>
      </c>
      <c r="F48" s="15" t="s">
        <v>3</v>
      </c>
      <c r="G48" s="5" t="s">
        <v>3</v>
      </c>
      <c r="H48" s="5"/>
      <c r="I48" s="5"/>
      <c r="J48" s="5"/>
      <c r="K48" s="5"/>
      <c r="L48" s="5"/>
      <c r="M48" s="5"/>
      <c r="N48" s="7">
        <v>491.9</v>
      </c>
      <c r="O48" s="7">
        <v>0</v>
      </c>
      <c r="P48" s="7">
        <v>491.9</v>
      </c>
      <c r="Q48" s="7">
        <v>0</v>
      </c>
      <c r="R48" s="7">
        <v>491.9</v>
      </c>
      <c r="S48" s="7">
        <v>0</v>
      </c>
      <c r="T48" s="6">
        <f t="shared" si="2"/>
        <v>582.9</v>
      </c>
      <c r="U48" s="6">
        <f t="shared" si="2"/>
        <v>587.20000000000005</v>
      </c>
      <c r="V48" s="2"/>
    </row>
    <row r="49" spans="1:22" ht="51" outlineLevel="3" x14ac:dyDescent="0.25">
      <c r="A49" s="20" t="s">
        <v>77</v>
      </c>
      <c r="B49" s="19">
        <v>987</v>
      </c>
      <c r="C49" s="15" t="s">
        <v>54</v>
      </c>
      <c r="D49" s="15" t="s">
        <v>57</v>
      </c>
      <c r="E49" s="15" t="s">
        <v>60</v>
      </c>
      <c r="F49" s="15" t="s">
        <v>3</v>
      </c>
      <c r="G49" s="5" t="s">
        <v>3</v>
      </c>
      <c r="H49" s="5"/>
      <c r="I49" s="5"/>
      <c r="J49" s="5"/>
      <c r="K49" s="5"/>
      <c r="L49" s="5"/>
      <c r="M49" s="5"/>
      <c r="N49" s="7">
        <v>491.9</v>
      </c>
      <c r="O49" s="7">
        <v>0</v>
      </c>
      <c r="P49" s="7">
        <v>491.9</v>
      </c>
      <c r="Q49" s="7">
        <v>0</v>
      </c>
      <c r="R49" s="7">
        <v>491.9</v>
      </c>
      <c r="S49" s="7">
        <v>0</v>
      </c>
      <c r="T49" s="6">
        <f t="shared" si="2"/>
        <v>582.9</v>
      </c>
      <c r="U49" s="6">
        <f t="shared" si="2"/>
        <v>587.20000000000005</v>
      </c>
      <c r="V49" s="2"/>
    </row>
    <row r="50" spans="1:22" ht="25.5" outlineLevel="4" x14ac:dyDescent="0.25">
      <c r="A50" s="20" t="s">
        <v>27</v>
      </c>
      <c r="B50" s="19">
        <v>987</v>
      </c>
      <c r="C50" s="15" t="s">
        <v>54</v>
      </c>
      <c r="D50" s="15" t="s">
        <v>57</v>
      </c>
      <c r="E50" s="15" t="s">
        <v>73</v>
      </c>
      <c r="F50" s="15" t="s">
        <v>3</v>
      </c>
      <c r="G50" s="5" t="s">
        <v>3</v>
      </c>
      <c r="H50" s="5"/>
      <c r="I50" s="5"/>
      <c r="J50" s="5"/>
      <c r="K50" s="5"/>
      <c r="L50" s="5"/>
      <c r="M50" s="5"/>
      <c r="N50" s="7">
        <v>491.9</v>
      </c>
      <c r="O50" s="7">
        <v>0</v>
      </c>
      <c r="P50" s="7">
        <v>491.9</v>
      </c>
      <c r="Q50" s="7">
        <v>0</v>
      </c>
      <c r="R50" s="7">
        <v>491.9</v>
      </c>
      <c r="S50" s="7">
        <v>0</v>
      </c>
      <c r="T50" s="6">
        <f t="shared" si="2"/>
        <v>582.9</v>
      </c>
      <c r="U50" s="6">
        <f t="shared" si="2"/>
        <v>587.20000000000005</v>
      </c>
      <c r="V50" s="2"/>
    </row>
    <row r="51" spans="1:22" ht="25.5" outlineLevel="5" x14ac:dyDescent="0.25">
      <c r="A51" s="20" t="s">
        <v>35</v>
      </c>
      <c r="B51" s="19">
        <v>987</v>
      </c>
      <c r="C51" s="15" t="s">
        <v>54</v>
      </c>
      <c r="D51" s="15" t="s">
        <v>57</v>
      </c>
      <c r="E51" s="15" t="s">
        <v>86</v>
      </c>
      <c r="F51" s="15" t="s">
        <v>3</v>
      </c>
      <c r="G51" s="5" t="s">
        <v>3</v>
      </c>
      <c r="H51" s="5"/>
      <c r="I51" s="5"/>
      <c r="J51" s="5"/>
      <c r="K51" s="5"/>
      <c r="L51" s="5"/>
      <c r="M51" s="5"/>
      <c r="N51" s="7">
        <v>491.9</v>
      </c>
      <c r="O51" s="7">
        <v>0</v>
      </c>
      <c r="P51" s="7">
        <v>491.9</v>
      </c>
      <c r="Q51" s="7">
        <v>0</v>
      </c>
      <c r="R51" s="7">
        <v>491.9</v>
      </c>
      <c r="S51" s="7">
        <v>0</v>
      </c>
      <c r="T51" s="6">
        <f t="shared" si="2"/>
        <v>582.9</v>
      </c>
      <c r="U51" s="6">
        <f t="shared" si="2"/>
        <v>587.20000000000005</v>
      </c>
      <c r="V51" s="2"/>
    </row>
    <row r="52" spans="1:22" ht="38.25" outlineLevel="7" x14ac:dyDescent="0.25">
      <c r="A52" s="20" t="s">
        <v>81</v>
      </c>
      <c r="B52" s="19">
        <v>987</v>
      </c>
      <c r="C52" s="15" t="s">
        <v>54</v>
      </c>
      <c r="D52" s="15" t="s">
        <v>57</v>
      </c>
      <c r="E52" s="15" t="s">
        <v>86</v>
      </c>
      <c r="F52" s="15" t="s">
        <v>12</v>
      </c>
      <c r="G52" s="5" t="s">
        <v>3</v>
      </c>
      <c r="H52" s="5"/>
      <c r="I52" s="5"/>
      <c r="J52" s="5"/>
      <c r="K52" s="5"/>
      <c r="L52" s="5"/>
      <c r="M52" s="5"/>
      <c r="N52" s="7">
        <v>491.9</v>
      </c>
      <c r="O52" s="7">
        <v>0</v>
      </c>
      <c r="P52" s="7">
        <v>491.9</v>
      </c>
      <c r="Q52" s="7">
        <v>0</v>
      </c>
      <c r="R52" s="7">
        <v>491.9</v>
      </c>
      <c r="S52" s="7">
        <v>0</v>
      </c>
      <c r="T52" s="6">
        <v>582.9</v>
      </c>
      <c r="U52" s="6">
        <v>587.20000000000005</v>
      </c>
      <c r="V52" s="2"/>
    </row>
    <row r="53" spans="1:22" ht="25.5" outlineLevel="1" x14ac:dyDescent="0.25">
      <c r="A53" s="20" t="s">
        <v>36</v>
      </c>
      <c r="B53" s="19">
        <v>987</v>
      </c>
      <c r="C53" s="15" t="s">
        <v>58</v>
      </c>
      <c r="D53" s="15" t="s">
        <v>51</v>
      </c>
      <c r="E53" s="15" t="s">
        <v>2</v>
      </c>
      <c r="F53" s="15" t="s">
        <v>3</v>
      </c>
      <c r="G53" s="5" t="s">
        <v>3</v>
      </c>
      <c r="H53" s="5"/>
      <c r="I53" s="5"/>
      <c r="J53" s="5"/>
      <c r="K53" s="5"/>
      <c r="L53" s="5"/>
      <c r="M53" s="5"/>
      <c r="N53" s="7">
        <v>264.10000000000002</v>
      </c>
      <c r="O53" s="7">
        <v>0</v>
      </c>
      <c r="P53" s="7">
        <v>264.10000000000002</v>
      </c>
      <c r="Q53" s="7">
        <v>0</v>
      </c>
      <c r="R53" s="7">
        <v>264.10000000000002</v>
      </c>
      <c r="S53" s="7">
        <v>0</v>
      </c>
      <c r="T53" s="6">
        <f t="shared" ref="T53:U56" si="3">T54</f>
        <v>83</v>
      </c>
      <c r="U53" s="6">
        <f t="shared" si="3"/>
        <v>83</v>
      </c>
      <c r="V53" s="2"/>
    </row>
    <row r="54" spans="1:22" outlineLevel="2" x14ac:dyDescent="0.25">
      <c r="A54" s="20" t="s">
        <v>37</v>
      </c>
      <c r="B54" s="19">
        <v>987</v>
      </c>
      <c r="C54" s="15" t="s">
        <v>58</v>
      </c>
      <c r="D54" s="15" t="s">
        <v>56</v>
      </c>
      <c r="E54" s="15" t="s">
        <v>2</v>
      </c>
      <c r="F54" s="15" t="s">
        <v>3</v>
      </c>
      <c r="G54" s="5" t="s">
        <v>3</v>
      </c>
      <c r="H54" s="5"/>
      <c r="I54" s="5"/>
      <c r="J54" s="5"/>
      <c r="K54" s="5"/>
      <c r="L54" s="5"/>
      <c r="M54" s="5"/>
      <c r="N54" s="7">
        <v>264.10000000000002</v>
      </c>
      <c r="O54" s="7">
        <v>0</v>
      </c>
      <c r="P54" s="7">
        <v>264.10000000000002</v>
      </c>
      <c r="Q54" s="7">
        <v>0</v>
      </c>
      <c r="R54" s="7">
        <v>264.10000000000002</v>
      </c>
      <c r="S54" s="7">
        <v>0</v>
      </c>
      <c r="T54" s="6">
        <f t="shared" si="3"/>
        <v>83</v>
      </c>
      <c r="U54" s="6">
        <f t="shared" si="3"/>
        <v>83</v>
      </c>
      <c r="V54" s="2"/>
    </row>
    <row r="55" spans="1:22" ht="51" outlineLevel="3" x14ac:dyDescent="0.25">
      <c r="A55" s="20" t="s">
        <v>87</v>
      </c>
      <c r="B55" s="19">
        <v>987</v>
      </c>
      <c r="C55" s="15" t="s">
        <v>58</v>
      </c>
      <c r="D55" s="15" t="s">
        <v>56</v>
      </c>
      <c r="E55" s="15" t="s">
        <v>60</v>
      </c>
      <c r="F55" s="15" t="s">
        <v>3</v>
      </c>
      <c r="G55" s="5" t="s">
        <v>3</v>
      </c>
      <c r="H55" s="5"/>
      <c r="I55" s="5"/>
      <c r="J55" s="5"/>
      <c r="K55" s="5"/>
      <c r="L55" s="5"/>
      <c r="M55" s="5"/>
      <c r="N55" s="7">
        <v>83</v>
      </c>
      <c r="O55" s="7">
        <v>0</v>
      </c>
      <c r="P55" s="7">
        <v>83</v>
      </c>
      <c r="Q55" s="7">
        <v>0</v>
      </c>
      <c r="R55" s="7">
        <v>83</v>
      </c>
      <c r="S55" s="7">
        <v>0</v>
      </c>
      <c r="T55" s="6">
        <f t="shared" si="3"/>
        <v>83</v>
      </c>
      <c r="U55" s="6">
        <f t="shared" si="3"/>
        <v>83</v>
      </c>
      <c r="V55" s="2"/>
    </row>
    <row r="56" spans="1:22" ht="25.5" outlineLevel="4" x14ac:dyDescent="0.25">
      <c r="A56" s="20" t="s">
        <v>27</v>
      </c>
      <c r="B56" s="19">
        <v>987</v>
      </c>
      <c r="C56" s="15" t="s">
        <v>58</v>
      </c>
      <c r="D56" s="15" t="s">
        <v>56</v>
      </c>
      <c r="E56" s="15" t="s">
        <v>73</v>
      </c>
      <c r="F56" s="15" t="s">
        <v>3</v>
      </c>
      <c r="G56" s="5" t="s">
        <v>3</v>
      </c>
      <c r="H56" s="5"/>
      <c r="I56" s="5"/>
      <c r="J56" s="5"/>
      <c r="K56" s="5"/>
      <c r="L56" s="5"/>
      <c r="M56" s="5"/>
      <c r="N56" s="7">
        <v>83</v>
      </c>
      <c r="O56" s="7">
        <v>0</v>
      </c>
      <c r="P56" s="7">
        <v>83</v>
      </c>
      <c r="Q56" s="7">
        <v>0</v>
      </c>
      <c r="R56" s="7">
        <v>83</v>
      </c>
      <c r="S56" s="7">
        <v>0</v>
      </c>
      <c r="T56" s="6">
        <f t="shared" si="3"/>
        <v>83</v>
      </c>
      <c r="U56" s="6">
        <f t="shared" si="3"/>
        <v>83</v>
      </c>
      <c r="V56" s="2"/>
    </row>
    <row r="57" spans="1:22" outlineLevel="5" x14ac:dyDescent="0.25">
      <c r="A57" s="20" t="s">
        <v>88</v>
      </c>
      <c r="B57" s="19">
        <v>987</v>
      </c>
      <c r="C57" s="15" t="s">
        <v>58</v>
      </c>
      <c r="D57" s="15" t="s">
        <v>56</v>
      </c>
      <c r="E57" s="15" t="s">
        <v>89</v>
      </c>
      <c r="F57" s="15" t="s">
        <v>3</v>
      </c>
      <c r="G57" s="5" t="s">
        <v>3</v>
      </c>
      <c r="H57" s="5"/>
      <c r="I57" s="5"/>
      <c r="J57" s="5"/>
      <c r="K57" s="5"/>
      <c r="L57" s="5"/>
      <c r="M57" s="5"/>
      <c r="N57" s="7">
        <v>83</v>
      </c>
      <c r="O57" s="7">
        <v>0</v>
      </c>
      <c r="P57" s="7">
        <v>83</v>
      </c>
      <c r="Q57" s="7">
        <v>0</v>
      </c>
      <c r="R57" s="7">
        <v>83</v>
      </c>
      <c r="S57" s="7">
        <v>0</v>
      </c>
      <c r="T57" s="6">
        <f>T58+T60</f>
        <v>83</v>
      </c>
      <c r="U57" s="6">
        <f>U58+U60</f>
        <v>83</v>
      </c>
      <c r="V57" s="2"/>
    </row>
    <row r="58" spans="1:22" ht="25.5" outlineLevel="6" x14ac:dyDescent="0.25">
      <c r="A58" s="20" t="s">
        <v>38</v>
      </c>
      <c r="B58" s="19">
        <v>987</v>
      </c>
      <c r="C58" s="15" t="s">
        <v>58</v>
      </c>
      <c r="D58" s="15" t="s">
        <v>56</v>
      </c>
      <c r="E58" s="15" t="s">
        <v>90</v>
      </c>
      <c r="F58" s="15" t="s">
        <v>3</v>
      </c>
      <c r="G58" s="5" t="s">
        <v>3</v>
      </c>
      <c r="H58" s="5"/>
      <c r="I58" s="5"/>
      <c r="J58" s="5"/>
      <c r="K58" s="5"/>
      <c r="L58" s="5"/>
      <c r="M58" s="5"/>
      <c r="N58" s="7">
        <v>83</v>
      </c>
      <c r="O58" s="7">
        <v>0</v>
      </c>
      <c r="P58" s="7">
        <v>83</v>
      </c>
      <c r="Q58" s="7">
        <v>0</v>
      </c>
      <c r="R58" s="7">
        <v>83</v>
      </c>
      <c r="S58" s="7">
        <v>0</v>
      </c>
      <c r="T58" s="6">
        <f>T59</f>
        <v>83</v>
      </c>
      <c r="U58" s="6">
        <f>U59</f>
        <v>0</v>
      </c>
      <c r="V58" s="2"/>
    </row>
    <row r="59" spans="1:22" ht="38.25" outlineLevel="7" x14ac:dyDescent="0.25">
      <c r="A59" s="20" t="s">
        <v>81</v>
      </c>
      <c r="B59" s="19">
        <v>987</v>
      </c>
      <c r="C59" s="15" t="s">
        <v>58</v>
      </c>
      <c r="D59" s="15" t="s">
        <v>56</v>
      </c>
      <c r="E59" s="15" t="s">
        <v>90</v>
      </c>
      <c r="F59" s="15" t="s">
        <v>12</v>
      </c>
      <c r="G59" s="5" t="s">
        <v>3</v>
      </c>
      <c r="H59" s="5"/>
      <c r="I59" s="5"/>
      <c r="J59" s="5"/>
      <c r="K59" s="5"/>
      <c r="L59" s="5"/>
      <c r="M59" s="5"/>
      <c r="N59" s="7">
        <v>83</v>
      </c>
      <c r="O59" s="7">
        <v>0</v>
      </c>
      <c r="P59" s="7">
        <v>83</v>
      </c>
      <c r="Q59" s="7">
        <v>0</v>
      </c>
      <c r="R59" s="7">
        <v>83</v>
      </c>
      <c r="S59" s="7">
        <v>0</v>
      </c>
      <c r="T59" s="6">
        <v>83</v>
      </c>
      <c r="U59" s="6">
        <v>0</v>
      </c>
      <c r="V59" s="2"/>
    </row>
    <row r="60" spans="1:22" ht="25.5" outlineLevel="6" x14ac:dyDescent="0.25">
      <c r="A60" s="20" t="s">
        <v>95</v>
      </c>
      <c r="B60" s="19">
        <v>987</v>
      </c>
      <c r="C60" s="15" t="s">
        <v>58</v>
      </c>
      <c r="D60" s="15" t="s">
        <v>56</v>
      </c>
      <c r="E60" s="15" t="s">
        <v>94</v>
      </c>
      <c r="F60" s="15" t="s">
        <v>3</v>
      </c>
      <c r="G60" s="5" t="s">
        <v>3</v>
      </c>
      <c r="H60" s="5"/>
      <c r="I60" s="5"/>
      <c r="J60" s="5"/>
      <c r="K60" s="5"/>
      <c r="L60" s="5"/>
      <c r="M60" s="5"/>
      <c r="N60" s="7">
        <v>83</v>
      </c>
      <c r="O60" s="7">
        <v>0</v>
      </c>
      <c r="P60" s="7">
        <v>83</v>
      </c>
      <c r="Q60" s="7">
        <v>0</v>
      </c>
      <c r="R60" s="7">
        <v>83</v>
      </c>
      <c r="S60" s="7">
        <v>0</v>
      </c>
      <c r="T60" s="6">
        <f>T61</f>
        <v>0</v>
      </c>
      <c r="U60" s="6">
        <f>U61</f>
        <v>83</v>
      </c>
      <c r="V60" s="2"/>
    </row>
    <row r="61" spans="1:22" ht="38.25" outlineLevel="7" x14ac:dyDescent="0.25">
      <c r="A61" s="20" t="s">
        <v>81</v>
      </c>
      <c r="B61" s="19">
        <v>987</v>
      </c>
      <c r="C61" s="15" t="s">
        <v>58</v>
      </c>
      <c r="D61" s="15" t="s">
        <v>56</v>
      </c>
      <c r="E61" s="15" t="s">
        <v>94</v>
      </c>
      <c r="F61" s="15" t="s">
        <v>12</v>
      </c>
      <c r="G61" s="5" t="s">
        <v>3</v>
      </c>
      <c r="H61" s="5"/>
      <c r="I61" s="5"/>
      <c r="J61" s="5"/>
      <c r="K61" s="5"/>
      <c r="L61" s="5"/>
      <c r="M61" s="5"/>
      <c r="N61" s="7">
        <v>83</v>
      </c>
      <c r="O61" s="7">
        <v>0</v>
      </c>
      <c r="P61" s="7">
        <v>83</v>
      </c>
      <c r="Q61" s="7">
        <v>0</v>
      </c>
      <c r="R61" s="7">
        <v>83</v>
      </c>
      <c r="S61" s="7">
        <v>0</v>
      </c>
      <c r="T61" s="6">
        <v>0</v>
      </c>
      <c r="U61" s="6">
        <v>83</v>
      </c>
      <c r="V61" s="2"/>
    </row>
    <row r="62" spans="1:22" outlineLevel="1" x14ac:dyDescent="0.25">
      <c r="A62" s="20" t="s">
        <v>39</v>
      </c>
      <c r="B62" s="19">
        <v>987</v>
      </c>
      <c r="C62" s="15" t="s">
        <v>59</v>
      </c>
      <c r="D62" s="15" t="s">
        <v>51</v>
      </c>
      <c r="E62" s="15" t="s">
        <v>2</v>
      </c>
      <c r="F62" s="15" t="s">
        <v>3</v>
      </c>
      <c r="G62" s="21">
        <f>G63</f>
        <v>185.7</v>
      </c>
      <c r="H62" s="5"/>
      <c r="I62" s="5"/>
      <c r="J62" s="5"/>
      <c r="K62" s="5"/>
      <c r="L62" s="5"/>
      <c r="M62" s="5"/>
      <c r="N62" s="7">
        <v>182.7</v>
      </c>
      <c r="O62" s="7">
        <v>0</v>
      </c>
      <c r="P62" s="7">
        <v>182.7</v>
      </c>
      <c r="Q62" s="7">
        <v>0</v>
      </c>
      <c r="R62" s="7">
        <v>182.7</v>
      </c>
      <c r="S62" s="7">
        <v>0</v>
      </c>
      <c r="T62" s="6">
        <f t="shared" ref="T62:U66" si="4">T63</f>
        <v>185.7</v>
      </c>
      <c r="U62" s="6">
        <f t="shared" si="4"/>
        <v>185.7</v>
      </c>
      <c r="V62" s="2"/>
    </row>
    <row r="63" spans="1:22" outlineLevel="2" x14ac:dyDescent="0.25">
      <c r="A63" s="20" t="s">
        <v>40</v>
      </c>
      <c r="B63" s="19">
        <v>987</v>
      </c>
      <c r="C63" s="15" t="s">
        <v>59</v>
      </c>
      <c r="D63" s="15" t="s">
        <v>52</v>
      </c>
      <c r="E63" s="15" t="s">
        <v>2</v>
      </c>
      <c r="F63" s="15" t="s">
        <v>3</v>
      </c>
      <c r="G63" s="21">
        <f t="shared" ref="G63:G65" si="5">G64</f>
        <v>185.7</v>
      </c>
      <c r="H63" s="5"/>
      <c r="I63" s="5"/>
      <c r="J63" s="5"/>
      <c r="K63" s="5"/>
      <c r="L63" s="5"/>
      <c r="M63" s="5"/>
      <c r="N63" s="7">
        <v>180.7</v>
      </c>
      <c r="O63" s="7">
        <v>0</v>
      </c>
      <c r="P63" s="7">
        <v>180.7</v>
      </c>
      <c r="Q63" s="7">
        <v>0</v>
      </c>
      <c r="R63" s="7">
        <v>180.7</v>
      </c>
      <c r="S63" s="7">
        <v>0</v>
      </c>
      <c r="T63" s="6">
        <f t="shared" si="4"/>
        <v>185.7</v>
      </c>
      <c r="U63" s="6">
        <f t="shared" si="4"/>
        <v>185.7</v>
      </c>
      <c r="V63" s="2"/>
    </row>
    <row r="64" spans="1:22" ht="51" outlineLevel="3" x14ac:dyDescent="0.25">
      <c r="A64" s="20" t="s">
        <v>87</v>
      </c>
      <c r="B64" s="19">
        <v>987</v>
      </c>
      <c r="C64" s="15" t="s">
        <v>59</v>
      </c>
      <c r="D64" s="15" t="s">
        <v>52</v>
      </c>
      <c r="E64" s="15" t="s">
        <v>60</v>
      </c>
      <c r="F64" s="15" t="s">
        <v>3</v>
      </c>
      <c r="G64" s="21">
        <f t="shared" si="5"/>
        <v>185.7</v>
      </c>
      <c r="H64" s="5"/>
      <c r="I64" s="5"/>
      <c r="J64" s="5"/>
      <c r="K64" s="5"/>
      <c r="L64" s="5"/>
      <c r="M64" s="5"/>
      <c r="N64" s="7">
        <v>180.7</v>
      </c>
      <c r="O64" s="7">
        <v>0</v>
      </c>
      <c r="P64" s="7">
        <v>180.7</v>
      </c>
      <c r="Q64" s="7">
        <v>0</v>
      </c>
      <c r="R64" s="7">
        <v>180.7</v>
      </c>
      <c r="S64" s="7">
        <v>0</v>
      </c>
      <c r="T64" s="6">
        <f t="shared" si="4"/>
        <v>185.7</v>
      </c>
      <c r="U64" s="6">
        <f t="shared" si="4"/>
        <v>185.7</v>
      </c>
      <c r="V64" s="2"/>
    </row>
    <row r="65" spans="1:22" outlineLevel="4" x14ac:dyDescent="0.25">
      <c r="A65" s="20" t="s">
        <v>41</v>
      </c>
      <c r="B65" s="19">
        <v>987</v>
      </c>
      <c r="C65" s="15" t="s">
        <v>59</v>
      </c>
      <c r="D65" s="15" t="s">
        <v>52</v>
      </c>
      <c r="E65" s="15" t="s">
        <v>91</v>
      </c>
      <c r="F65" s="15" t="s">
        <v>3</v>
      </c>
      <c r="G65" s="21">
        <f t="shared" si="5"/>
        <v>185.7</v>
      </c>
      <c r="H65" s="5"/>
      <c r="I65" s="5"/>
      <c r="J65" s="5"/>
      <c r="K65" s="5"/>
      <c r="L65" s="5"/>
      <c r="M65" s="5"/>
      <c r="N65" s="7">
        <v>180.7</v>
      </c>
      <c r="O65" s="7">
        <v>0</v>
      </c>
      <c r="P65" s="7">
        <v>180.7</v>
      </c>
      <c r="Q65" s="7">
        <v>0</v>
      </c>
      <c r="R65" s="7">
        <v>180.7</v>
      </c>
      <c r="S65" s="7">
        <v>0</v>
      </c>
      <c r="T65" s="6">
        <f t="shared" si="4"/>
        <v>185.7</v>
      </c>
      <c r="U65" s="6">
        <f t="shared" si="4"/>
        <v>185.7</v>
      </c>
      <c r="V65" s="2"/>
    </row>
    <row r="66" spans="1:22" ht="38.25" outlineLevel="5" x14ac:dyDescent="0.25">
      <c r="A66" s="20" t="s">
        <v>42</v>
      </c>
      <c r="B66" s="19">
        <v>987</v>
      </c>
      <c r="C66" s="15" t="s">
        <v>59</v>
      </c>
      <c r="D66" s="15" t="s">
        <v>52</v>
      </c>
      <c r="E66" s="15" t="s">
        <v>92</v>
      </c>
      <c r="F66" s="15" t="s">
        <v>3</v>
      </c>
      <c r="G66" s="21">
        <f>G67</f>
        <v>185.7</v>
      </c>
      <c r="H66" s="5"/>
      <c r="I66" s="5"/>
      <c r="J66" s="5"/>
      <c r="K66" s="5"/>
      <c r="L66" s="5"/>
      <c r="M66" s="5"/>
      <c r="N66" s="7">
        <v>180.7</v>
      </c>
      <c r="O66" s="7">
        <v>0</v>
      </c>
      <c r="P66" s="7">
        <v>180.7</v>
      </c>
      <c r="Q66" s="7">
        <v>0</v>
      </c>
      <c r="R66" s="7">
        <v>180.7</v>
      </c>
      <c r="S66" s="7">
        <v>0</v>
      </c>
      <c r="T66" s="6">
        <f t="shared" si="4"/>
        <v>185.7</v>
      </c>
      <c r="U66" s="6">
        <f t="shared" si="4"/>
        <v>185.7</v>
      </c>
      <c r="V66" s="2"/>
    </row>
    <row r="67" spans="1:22" ht="25.5" outlineLevel="7" x14ac:dyDescent="0.25">
      <c r="A67" s="20" t="s">
        <v>93</v>
      </c>
      <c r="B67" s="19">
        <v>987</v>
      </c>
      <c r="C67" s="15" t="s">
        <v>59</v>
      </c>
      <c r="D67" s="15" t="s">
        <v>52</v>
      </c>
      <c r="E67" s="15" t="s">
        <v>92</v>
      </c>
      <c r="F67" s="15" t="s">
        <v>43</v>
      </c>
      <c r="G67" s="21">
        <v>185.7</v>
      </c>
      <c r="H67" s="5"/>
      <c r="I67" s="5"/>
      <c r="J67" s="5"/>
      <c r="K67" s="5"/>
      <c r="L67" s="5"/>
      <c r="M67" s="5"/>
      <c r="N67" s="7">
        <v>180.7</v>
      </c>
      <c r="O67" s="7">
        <v>0</v>
      </c>
      <c r="P67" s="7">
        <v>180.7</v>
      </c>
      <c r="Q67" s="7">
        <v>0</v>
      </c>
      <c r="R67" s="7">
        <v>180.7</v>
      </c>
      <c r="S67" s="7">
        <v>0</v>
      </c>
      <c r="T67" s="6">
        <v>185.7</v>
      </c>
      <c r="U67" s="6">
        <v>185.7</v>
      </c>
      <c r="V67" s="2"/>
    </row>
    <row r="68" spans="1:22" ht="12.75" customHeight="1" x14ac:dyDescent="0.25">
      <c r="A68" s="33"/>
      <c r="B68" s="33"/>
      <c r="C68" s="34"/>
      <c r="D68" s="34"/>
      <c r="E68" s="34"/>
      <c r="F68" s="34"/>
      <c r="G68" s="34"/>
      <c r="H68" s="34"/>
      <c r="I68" s="8"/>
      <c r="J68" s="8"/>
      <c r="K68" s="8"/>
      <c r="L68" s="8"/>
      <c r="M68" s="8"/>
      <c r="N68" s="10">
        <v>3965.17</v>
      </c>
      <c r="O68" s="10">
        <v>0</v>
      </c>
      <c r="P68" s="10">
        <v>3965.17</v>
      </c>
      <c r="Q68" s="10">
        <v>0</v>
      </c>
      <c r="R68" s="10">
        <v>3965.17</v>
      </c>
      <c r="S68" s="10">
        <v>0</v>
      </c>
      <c r="T68" s="9"/>
      <c r="U68" s="9"/>
      <c r="V68" s="2"/>
    </row>
    <row r="69" spans="1:22" ht="12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</row>
    <row r="70" spans="1:22" ht="15.2" customHeight="1" x14ac:dyDescent="0.25">
      <c r="A70" s="28"/>
      <c r="B70" s="28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"/>
    </row>
  </sheetData>
  <mergeCells count="14">
    <mergeCell ref="T2:V2"/>
    <mergeCell ref="C5:C6"/>
    <mergeCell ref="T5:U5"/>
    <mergeCell ref="A70:U70"/>
    <mergeCell ref="A1:H1"/>
    <mergeCell ref="A3:U3"/>
    <mergeCell ref="A4:U4"/>
    <mergeCell ref="A68:H68"/>
    <mergeCell ref="F5:F6"/>
    <mergeCell ref="E5:E6"/>
    <mergeCell ref="D5:D6"/>
    <mergeCell ref="A5:A6"/>
    <mergeCell ref="T1:V1"/>
    <mergeCell ref="B5:B6"/>
  </mergeCells>
  <pageMargins left="0.78749999999999998" right="0.59027779999999996" top="0.59027779999999996" bottom="0.59027779999999996" header="0.39374999999999999" footer="0.51180550000000002"/>
  <pageSetup paperSize="9" scale="74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2.01.2023&lt;/string&gt;&#10;    &lt;string&gt;02.01.2023&lt;/string&gt;&#10;  &lt;/DateInfo&gt;&#10;  &lt;Code&gt;SQUERY_ROSP_EXP&lt;/Code&gt;&#10;  &lt;ObjectCode&gt;SQUERY_ROSP_EXP&lt;/ObjectCode&gt;&#10;  &lt;DocName&gt;Вариант (новый от 17.06.2015 16_22_22)(Бюджетная роспись (расходы))&lt;/DocName&gt;&#10;  &lt;VariantName&gt;Вариант (новый от 17.06.2015 16:22:22)&lt;/VariantName&gt;&#10;  &lt;VariantLink&gt;254677223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D0E0236-2126-4851-B966-499967E9EBA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BookPolom\UserADM</dc:creator>
  <cp:lastModifiedBy>UserOK</cp:lastModifiedBy>
  <dcterms:created xsi:type="dcterms:W3CDTF">2022-12-15T10:06:42Z</dcterms:created>
  <dcterms:modified xsi:type="dcterms:W3CDTF">2023-11-14T07:29:55Z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17.06.2015 16_22_22)(Бюджетная роспись (расходы))</vt:lpwstr>
  </property>
  <property fmtid="{D5CDD505-2E9C-101B-9397-08002B2CF9AE}" pid="3" name="Название отчета">
    <vt:lpwstr>Вариант (новый от 17.06.2015 16_22_22).xlsx</vt:lpwstr>
  </property>
  <property fmtid="{D5CDD505-2E9C-101B-9397-08002B2CF9AE}" pid="4" name="Версия клиента">
    <vt:lpwstr>22.1.31.11211 (.NET 4.0)</vt:lpwstr>
  </property>
  <property fmtid="{D5CDD505-2E9C-101B-9397-08002B2CF9AE}" pid="5" name="Версия базы">
    <vt:lpwstr>22.1.1542.168677031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a_4303004844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