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5'!$A$1:$D$66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4"/>
  <c r="D58" l="1"/>
  <c r="D57" s="1"/>
  <c r="D49"/>
  <c r="D48" s="1"/>
  <c r="D21"/>
  <c r="D40" l="1"/>
  <c r="D39" s="1"/>
  <c r="D46" l="1"/>
  <c r="D45" s="1"/>
  <c r="B19" l="1"/>
  <c r="B20" s="1"/>
  <c r="B21" s="1"/>
  <c r="B22" s="1"/>
  <c r="B23" s="1"/>
  <c r="B24" s="1"/>
  <c r="B25" s="1"/>
  <c r="B26" s="1"/>
  <c r="B27" s="1"/>
  <c r="B28" s="1"/>
  <c r="D27"/>
  <c r="D25"/>
  <c r="D23"/>
  <c r="D20" l="1"/>
  <c r="D19" s="1"/>
  <c r="D16"/>
  <c r="D15" l="1"/>
  <c r="D14" s="1"/>
  <c r="D30"/>
  <c r="D35"/>
  <c r="D43"/>
  <c r="D42" s="1"/>
  <c r="D38" s="1"/>
  <c r="D55"/>
  <c r="D54" s="1"/>
  <c r="D61"/>
  <c r="D60" s="1"/>
  <c r="D63"/>
  <c r="D64"/>
  <c r="D53" l="1"/>
  <c r="D52" s="1"/>
  <c r="D37" s="1"/>
  <c r="D32"/>
  <c r="D29" s="1"/>
  <c r="D13" s="1"/>
  <c r="D66" l="1"/>
</calcChain>
</file>

<file path=xl/sharedStrings.xml><?xml version="1.0" encoding="utf-8"?>
<sst xmlns="http://schemas.openxmlformats.org/spreadsheetml/2006/main" count="161" uniqueCount="121">
  <si>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</si>
  <si>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</si>
  <si>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</si>
  <si>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</si>
  <si>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</si>
  <si>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</si>
  <si>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</si>
  <si>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</si>
  <si>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</si>
  <si>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</si>
  <si>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</si>
  <si>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</si>
  <si>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</si>
  <si>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</si>
  <si>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</si>
  <si>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</si>
  <si>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</si>
  <si>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</si>
  <si>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</si>
  <si>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</si>
  <si>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</si>
  <si>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</si>
  <si>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</si>
  <si>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</si>
  <si>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</si>
  <si>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</si>
  <si>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</si>
  <si>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</si>
  <si>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</si>
  <si>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</si>
  <si>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</si>
  <si>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</si>
  <si>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</si>
  <si>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</si>
  <si>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</si>
  <si>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</si>
  <si>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</si>
  <si>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</si>
  <si>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</si>
  <si>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</si>
  <si>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</si>
  <si>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</si>
  <si>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</si>
  <si>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</si>
  <si>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</si>
  <si>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</si>
  <si>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</si>
  <si>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</si>
  <si>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</si>
  <si>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</si>
  <si>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</si>
  <si>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</si>
  <si>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</si>
  <si>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</si>
  <si>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</si>
  <si>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</si>
  <si>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</si>
  <si>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</si>
  <si>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</si>
  <si>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</si>
  <si>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</si>
  <si>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</si>
  <si>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</si>
  <si>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</si>
  <si>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</si>
  <si>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</si>
  <si>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</si>
  <si>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</si>
  <si>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</si>
  <si>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</si>
  <si>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</si>
  <si>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</si>
  <si>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</si>
  <si>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</si>
  <si>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</si>
  <si>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</si>
  <si>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</si>
  <si>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</si>
  <si>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</si>
  <si>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</si>
  <si>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</si>
  <si>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</si>
  <si>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</si>
  <si>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</si>
  <si>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</si>
  <si>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</si>
  <si>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</si>
  <si>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</si>
  <si>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</si>
  <si>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</si>
  <si>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</si>
  <si>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</si>
  <si>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</si>
  <si>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</si>
  <si>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</si>
  <si>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</si>
  <si>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</si>
  <si>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</si>
  <si>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</si>
  <si>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</si>
  <si>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</si>
  <si>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</si>
  <si>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</si>
  <si>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 xml:space="preserve">  Инициативные платежи</t>
  </si>
  <si>
    <t xml:space="preserve">  Инициативные платежи, зачисляемые в бюджеты сельских поселений</t>
  </si>
  <si>
    <t xml:space="preserve">  Инициативные платежи, зачисляемые в бюджеты сельских поселений (Инициативный проект - Аллея семьи, любви и верности с. Полом)</t>
  </si>
  <si>
    <t xml:space="preserve">  Инициативные платежи, зачисляемые в бюджеты сельских поселений (Инициативный проект - Благоустройство территории у дома культуры)</t>
  </si>
  <si>
    <t xml:space="preserve"> 1 17 15030 10 8003 150</t>
  </si>
  <si>
    <t xml:space="preserve"> 1 17 15030 10 8004 150</t>
  </si>
  <si>
    <t xml:space="preserve"> 1 17 15030 10 0000 150</t>
  </si>
  <si>
    <t xml:space="preserve"> 1 17 15000 00 0000 150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</si>
  <si>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</si>
  <si>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</si>
  <si>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сельских поселений (осуществление дорожной деятельности в отношении автомобильных дорог общего пользования местного значения в границах населенных пунктов)</t>
  </si>
  <si>
    <t xml:space="preserve"> 2 02 29999 00 0000 150</t>
  </si>
  <si>
    <t xml:space="preserve"> 2 02 29999 10 0000 150</t>
  </si>
  <si>
    <t xml:space="preserve"> 2 02 29999 10 0031 150</t>
  </si>
  <si>
    <t xml:space="preserve">к решению Поломской сельской Думы </t>
  </si>
  <si>
    <t>Доходы бюджета муниципального образования Поломское сельское поселение Белохолуницкого района Кировской области за 2024 год.</t>
  </si>
  <si>
    <t>Кассовое исполнение за  2024 год.</t>
  </si>
  <si>
    <t>23.06.2025 № 115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</si>
</sst>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36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8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  <xf numFmtId="0" fontId="19" fillId="0" borderId="0"/>
    <xf numFmtId="0" fontId="20" fillId="0" borderId="0"/>
    <xf numFmtId="0" fontId="21" fillId="0" borderId="0">
      <alignment horizontal="center"/>
    </xf>
    <xf numFmtId="0" fontId="22" fillId="0" borderId="9">
      <alignment horizontal="center"/>
    </xf>
    <xf numFmtId="0" fontId="23" fillId="0" borderId="0">
      <alignment horizontal="right"/>
    </xf>
    <xf numFmtId="0" fontId="21" fillId="0" borderId="0"/>
    <xf numFmtId="0" fontId="24" fillId="0" borderId="0"/>
    <xf numFmtId="0" fontId="24" fillId="0" borderId="10"/>
    <xf numFmtId="0" fontId="22" fillId="0" borderId="11">
      <alignment horizontal="center"/>
    </xf>
    <xf numFmtId="0" fontId="23" fillId="0" borderId="12">
      <alignment horizontal="right"/>
    </xf>
    <xf numFmtId="0" fontId="22" fillId="0" borderId="0"/>
    <xf numFmtId="0" fontId="22" fillId="0" borderId="13">
      <alignment horizontal="right"/>
    </xf>
    <xf numFmtId="49" fontId="22" fillId="0" borderId="14">
      <alignment horizontal="center"/>
    </xf>
    <xf numFmtId="0" fontId="23" fillId="0" borderId="15">
      <alignment horizontal="right"/>
    </xf>
    <xf numFmtId="0" fontId="25" fillId="0" borderId="0"/>
    <xf numFmtId="164" fontId="22" fillId="0" borderId="16">
      <alignment horizontal="center"/>
    </xf>
    <xf numFmtId="0" fontId="22" fillId="0" borderId="0">
      <alignment horizontal="left"/>
    </xf>
    <xf numFmtId="49" fontId="22" fillId="0" borderId="0"/>
    <xf numFmtId="49" fontId="22" fillId="0" borderId="13">
      <alignment horizontal="right" vertical="center"/>
    </xf>
    <xf numFmtId="49" fontId="22" fillId="0" borderId="16">
      <alignment horizontal="center" vertical="center"/>
    </xf>
    <xf numFmtId="0" fontId="22" fillId="0" borderId="9">
      <alignment horizontal="left" wrapText="1"/>
    </xf>
    <xf numFmtId="49" fontId="22" fillId="0" borderId="16">
      <alignment horizontal="center"/>
    </xf>
    <xf numFmtId="0" fontId="22" fillId="0" borderId="17">
      <alignment horizontal="left" wrapText="1"/>
    </xf>
    <xf numFmtId="49" fontId="22" fillId="0" borderId="13">
      <alignment horizontal="right"/>
    </xf>
    <xf numFmtId="0" fontId="22" fillId="0" borderId="18">
      <alignment horizontal="left"/>
    </xf>
    <xf numFmtId="49" fontId="22" fillId="0" borderId="18"/>
    <xf numFmtId="49" fontId="22" fillId="0" borderId="13"/>
    <xf numFmtId="49" fontId="22" fillId="0" borderId="19">
      <alignment horizontal="center"/>
    </xf>
    <xf numFmtId="0" fontId="21" fillId="0" borderId="9">
      <alignment horizontal="center"/>
    </xf>
    <xf numFmtId="0" fontId="22" fillId="0" borderId="7">
      <alignment horizontal="center" vertical="top" wrapText="1"/>
    </xf>
    <xf numFmtId="49" fontId="22" fillId="0" borderId="7">
      <alignment horizontal="center" vertical="top" wrapText="1"/>
    </xf>
    <xf numFmtId="0" fontId="20" fillId="0" borderId="20"/>
    <xf numFmtId="0" fontId="20" fillId="0" borderId="12"/>
    <xf numFmtId="0" fontId="22" fillId="0" borderId="7">
      <alignment horizontal="center" vertical="center"/>
    </xf>
    <xf numFmtId="0" fontId="22" fillId="0" borderId="11">
      <alignment horizontal="center" vertical="center"/>
    </xf>
    <xf numFmtId="49" fontId="22" fillId="0" borderId="11">
      <alignment horizontal="center" vertical="center"/>
    </xf>
    <xf numFmtId="0" fontId="22" fillId="0" borderId="21">
      <alignment horizontal="left" wrapText="1"/>
    </xf>
    <xf numFmtId="49" fontId="22" fillId="0" borderId="22">
      <alignment horizontal="center" wrapText="1"/>
    </xf>
    <xf numFmtId="49" fontId="22" fillId="0" borderId="23">
      <alignment horizontal="center"/>
    </xf>
    <xf numFmtId="4" fontId="22" fillId="0" borderId="23">
      <alignment horizontal="right" shrinkToFit="1"/>
    </xf>
    <xf numFmtId="0" fontId="22" fillId="0" borderId="24">
      <alignment horizontal="left" wrapText="1"/>
    </xf>
    <xf numFmtId="49" fontId="22" fillId="0" borderId="25">
      <alignment horizontal="center" shrinkToFit="1"/>
    </xf>
    <xf numFmtId="49" fontId="22" fillId="0" borderId="26">
      <alignment horizontal="center"/>
    </xf>
    <xf numFmtId="4" fontId="22" fillId="0" borderId="26">
      <alignment horizontal="right" shrinkToFit="1"/>
    </xf>
    <xf numFmtId="0" fontId="22" fillId="0" borderId="27">
      <alignment horizontal="left" wrapText="1" indent="2"/>
    </xf>
    <xf numFmtId="49" fontId="22" fillId="0" borderId="28">
      <alignment horizontal="center" shrinkToFit="1"/>
    </xf>
    <xf numFmtId="49" fontId="22" fillId="0" borderId="29">
      <alignment horizontal="center"/>
    </xf>
    <xf numFmtId="4" fontId="22" fillId="0" borderId="29">
      <alignment horizontal="right" shrinkToFit="1"/>
    </xf>
    <xf numFmtId="49" fontId="22" fillId="0" borderId="0">
      <alignment horizontal="right"/>
    </xf>
    <xf numFmtId="0" fontId="21" fillId="0" borderId="12">
      <alignment horizontal="center"/>
    </xf>
    <xf numFmtId="0" fontId="22" fillId="0" borderId="11">
      <alignment horizontal="center" vertical="center" shrinkToFit="1"/>
    </xf>
    <xf numFmtId="49" fontId="22" fillId="0" borderId="11">
      <alignment horizontal="center" vertical="center" shrinkToFit="1"/>
    </xf>
    <xf numFmtId="49" fontId="20" fillId="0" borderId="12"/>
    <xf numFmtId="0" fontId="22" fillId="0" borderId="22">
      <alignment horizontal="center" shrinkToFit="1"/>
    </xf>
    <xf numFmtId="4" fontId="22" fillId="0" borderId="30">
      <alignment horizontal="right" shrinkToFit="1"/>
    </xf>
    <xf numFmtId="49" fontId="20" fillId="0" borderId="15"/>
    <xf numFmtId="0" fontId="22" fillId="0" borderId="25">
      <alignment horizontal="center" shrinkToFit="1"/>
    </xf>
    <xf numFmtId="165" fontId="22" fillId="0" borderId="26">
      <alignment horizontal="right" shrinkToFit="1"/>
    </xf>
    <xf numFmtId="165" fontId="22" fillId="0" borderId="31">
      <alignment horizontal="right" shrinkToFit="1"/>
    </xf>
    <xf numFmtId="0" fontId="22" fillId="0" borderId="32">
      <alignment horizontal="left" wrapText="1"/>
    </xf>
    <xf numFmtId="49" fontId="22" fillId="0" borderId="28">
      <alignment horizontal="center" wrapText="1"/>
    </xf>
    <xf numFmtId="49" fontId="22" fillId="0" borderId="29">
      <alignment horizontal="center" wrapText="1"/>
    </xf>
    <xf numFmtId="4" fontId="22" fillId="0" borderId="29">
      <alignment horizontal="right" wrapText="1"/>
    </xf>
    <xf numFmtId="4" fontId="22" fillId="0" borderId="27">
      <alignment horizontal="right" wrapText="1"/>
    </xf>
    <xf numFmtId="0" fontId="20" fillId="0" borderId="15">
      <alignment wrapText="1"/>
    </xf>
    <xf numFmtId="0" fontId="22" fillId="0" borderId="33">
      <alignment horizontal="left" wrapText="1"/>
    </xf>
    <xf numFmtId="49" fontId="22" fillId="0" borderId="34">
      <alignment horizontal="center" shrinkToFit="1"/>
    </xf>
    <xf numFmtId="49" fontId="22" fillId="0" borderId="35">
      <alignment horizontal="center"/>
    </xf>
    <xf numFmtId="4" fontId="22" fillId="0" borderId="35">
      <alignment horizontal="right" shrinkToFit="1"/>
    </xf>
    <xf numFmtId="49" fontId="22" fillId="0" borderId="36">
      <alignment horizontal="center"/>
    </xf>
    <xf numFmtId="0" fontId="20" fillId="0" borderId="15"/>
    <xf numFmtId="0" fontId="25" fillId="0" borderId="18"/>
    <xf numFmtId="0" fontId="25" fillId="0" borderId="37"/>
    <xf numFmtId="0" fontId="22" fillId="0" borderId="0">
      <alignment wrapText="1"/>
    </xf>
    <xf numFmtId="49" fontId="22" fillId="0" borderId="0">
      <alignment wrapText="1"/>
    </xf>
    <xf numFmtId="49" fontId="22" fillId="0" borderId="0">
      <alignment horizontal="center"/>
    </xf>
    <xf numFmtId="49" fontId="26" fillId="0" borderId="0"/>
    <xf numFmtId="0" fontId="22" fillId="0" borderId="9">
      <alignment horizontal="left"/>
    </xf>
    <xf numFmtId="49" fontId="22" fillId="0" borderId="9">
      <alignment horizontal="left"/>
    </xf>
    <xf numFmtId="0" fontId="22" fillId="0" borderId="9">
      <alignment horizontal="center" shrinkToFit="1"/>
    </xf>
    <xf numFmtId="49" fontId="22" fillId="0" borderId="9">
      <alignment horizontal="center" vertical="center" shrinkToFit="1"/>
    </xf>
    <xf numFmtId="49" fontId="20" fillId="0" borderId="9">
      <alignment shrinkToFit="1"/>
    </xf>
    <xf numFmtId="49" fontId="22" fillId="0" borderId="9">
      <alignment horizontal="right"/>
    </xf>
    <xf numFmtId="0" fontId="22" fillId="0" borderId="22">
      <alignment horizontal="center" vertical="center" shrinkToFit="1"/>
    </xf>
    <xf numFmtId="49" fontId="22" fillId="0" borderId="23">
      <alignment horizontal="center" vertical="center"/>
    </xf>
    <xf numFmtId="0" fontId="22" fillId="0" borderId="21">
      <alignment horizontal="left" wrapText="1" indent="2"/>
    </xf>
    <xf numFmtId="0" fontId="22" fillId="0" borderId="38">
      <alignment horizontal="center" vertical="center" shrinkToFit="1"/>
    </xf>
    <xf numFmtId="49" fontId="22" fillId="0" borderId="7">
      <alignment horizontal="center" vertical="center"/>
    </xf>
    <xf numFmtId="165" fontId="22" fillId="0" borderId="7">
      <alignment horizontal="right" vertical="center" shrinkToFit="1"/>
    </xf>
    <xf numFmtId="165" fontId="22" fillId="0" borderId="33">
      <alignment horizontal="right" vertical="center" shrinkToFit="1"/>
    </xf>
    <xf numFmtId="0" fontId="22" fillId="0" borderId="39">
      <alignment horizontal="left" wrapText="1"/>
    </xf>
    <xf numFmtId="4" fontId="22" fillId="0" borderId="7">
      <alignment horizontal="right" shrinkToFit="1"/>
    </xf>
    <xf numFmtId="4" fontId="22" fillId="0" borderId="33">
      <alignment horizontal="right" shrinkToFit="1"/>
    </xf>
    <xf numFmtId="0" fontId="22" fillId="0" borderId="24">
      <alignment horizontal="left" wrapText="1" indent="2"/>
    </xf>
    <xf numFmtId="0" fontId="27" fillId="0" borderId="33">
      <alignment wrapText="1"/>
    </xf>
    <xf numFmtId="0" fontId="27" fillId="0" borderId="33"/>
    <xf numFmtId="0" fontId="27" fillId="3" borderId="33">
      <alignment wrapText="1"/>
    </xf>
    <xf numFmtId="0" fontId="22" fillId="3" borderId="32">
      <alignment horizontal="left" wrapText="1"/>
    </xf>
    <xf numFmtId="49" fontId="22" fillId="0" borderId="33">
      <alignment horizontal="center" shrinkToFit="1"/>
    </xf>
    <xf numFmtId="49" fontId="22" fillId="0" borderId="7">
      <alignment horizontal="center" vertical="center" shrinkToFit="1"/>
    </xf>
    <xf numFmtId="0" fontId="20" fillId="0" borderId="18">
      <alignment horizontal="left"/>
    </xf>
    <xf numFmtId="0" fontId="20" fillId="0" borderId="37">
      <alignment horizontal="left" wrapText="1"/>
    </xf>
    <xf numFmtId="0" fontId="20" fillId="0" borderId="37">
      <alignment horizontal="left"/>
    </xf>
    <xf numFmtId="0" fontId="22" fillId="0" borderId="37"/>
    <xf numFmtId="49" fontId="20" fillId="0" borderId="37"/>
    <xf numFmtId="0" fontId="20" fillId="0" borderId="0">
      <alignment horizontal="left"/>
    </xf>
    <xf numFmtId="0" fontId="20" fillId="0" borderId="0">
      <alignment horizontal="left" wrapText="1"/>
    </xf>
    <xf numFmtId="49" fontId="20" fillId="0" borderId="0"/>
    <xf numFmtId="0" fontId="22" fillId="0" borderId="0">
      <alignment horizontal="center" wrapText="1"/>
    </xf>
    <xf numFmtId="0" fontId="22" fillId="0" borderId="9">
      <alignment horizontal="center" wrapText="1"/>
    </xf>
    <xf numFmtId="0" fontId="28" fillId="0" borderId="0">
      <alignment horizontal="center"/>
    </xf>
    <xf numFmtId="0" fontId="28" fillId="0" borderId="18">
      <alignment horizontal="center"/>
    </xf>
    <xf numFmtId="0" fontId="20" fillId="0" borderId="0">
      <alignment horizontal="center"/>
    </xf>
    <xf numFmtId="0" fontId="26" fillId="0" borderId="0">
      <alignment horizontal="left"/>
    </xf>
    <xf numFmtId="49" fontId="22" fillId="0" borderId="0">
      <alignment horizontal="left"/>
    </xf>
    <xf numFmtId="49" fontId="22" fillId="0" borderId="0">
      <alignment horizontal="center" wrapText="1"/>
    </xf>
    <xf numFmtId="0" fontId="22" fillId="0" borderId="0">
      <alignment horizontal="center"/>
    </xf>
    <xf numFmtId="0" fontId="27" fillId="0" borderId="0"/>
    <xf numFmtId="0" fontId="25" fillId="0" borderId="9"/>
    <xf numFmtId="0" fontId="20" fillId="0" borderId="9"/>
    <xf numFmtId="0" fontId="20" fillId="0" borderId="7">
      <alignment horizontal="left" wrapText="1"/>
    </xf>
    <xf numFmtId="0" fontId="20" fillId="0" borderId="18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29" fillId="4" borderId="0"/>
    <xf numFmtId="0" fontId="25" fillId="0" borderId="0"/>
    <xf numFmtId="0" fontId="20" fillId="0" borderId="7">
      <alignment horizontal="left"/>
    </xf>
    <xf numFmtId="0" fontId="31" fillId="0" borderId="37"/>
    <xf numFmtId="0" fontId="31" fillId="0" borderId="18"/>
    <xf numFmtId="0" fontId="30" fillId="0" borderId="15">
      <alignment horizontal="right"/>
    </xf>
    <xf numFmtId="0" fontId="31" fillId="0" borderId="0"/>
    <xf numFmtId="0" fontId="30" fillId="0" borderId="12">
      <alignment horizontal="right"/>
    </xf>
    <xf numFmtId="0" fontId="30" fillId="0" borderId="0">
      <alignment horizontal="right"/>
    </xf>
    <xf numFmtId="0" fontId="32" fillId="0" borderId="0"/>
    <xf numFmtId="0" fontId="31" fillId="0" borderId="9"/>
    <xf numFmtId="0" fontId="32" fillId="3" borderId="33">
      <alignment wrapText="1"/>
    </xf>
    <xf numFmtId="0" fontId="32" fillId="0" borderId="33"/>
    <xf numFmtId="0" fontId="32" fillId="0" borderId="33">
      <alignment wrapText="1"/>
    </xf>
    <xf numFmtId="0" fontId="31" fillId="0" borderId="0"/>
    <xf numFmtId="0" fontId="31" fillId="0" borderId="0"/>
    <xf numFmtId="0" fontId="33" fillId="4" borderId="0"/>
    <xf numFmtId="0" fontId="31" fillId="0" borderId="0"/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35" fillId="0" borderId="27" xfId="47" applyNumberFormat="1" applyFont="1" applyProtection="1">
      <alignment horizontal="left" wrapText="1" indent="2"/>
    </xf>
    <xf numFmtId="0" fontId="34" fillId="0" borderId="27" xfId="47" applyNumberFormat="1" applyFont="1" applyProtection="1">
      <alignment horizontal="left" wrapText="1" indent="2"/>
    </xf>
    <xf numFmtId="49" fontId="34" fillId="0" borderId="29" xfId="49" applyNumberFormat="1" applyFont="1" applyAlignment="1" applyProtection="1">
      <alignment horizontal="left"/>
    </xf>
    <xf numFmtId="0" fontId="34" fillId="0" borderId="27" xfId="47" applyNumberFormat="1" applyFont="1" applyAlignment="1" applyProtection="1">
      <alignment horizontal="left" wrapText="1" indent="2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148">
    <cellStyle name="br" xfId="127"/>
    <cellStyle name="col" xfId="126"/>
    <cellStyle name="st128" xfId="123"/>
    <cellStyle name="style0" xfId="128"/>
    <cellStyle name="style0 2" xfId="144"/>
    <cellStyle name="td" xfId="129"/>
    <cellStyle name="td 2" xfId="145"/>
    <cellStyle name="tr" xfId="125"/>
    <cellStyle name="xl100" xfId="77"/>
    <cellStyle name="xl101" xfId="81"/>
    <cellStyle name="xl102" xfId="86"/>
    <cellStyle name="xl103" xfId="89"/>
    <cellStyle name="xl104" xfId="78"/>
    <cellStyle name="xl105" xfId="82"/>
    <cellStyle name="xl106" xfId="87"/>
    <cellStyle name="xl107" xfId="90"/>
    <cellStyle name="xl108" xfId="83"/>
    <cellStyle name="xl109" xfId="91"/>
    <cellStyle name="xl110" xfId="94"/>
    <cellStyle name="xl111" xfId="79"/>
    <cellStyle name="xl112" xfId="84"/>
    <cellStyle name="xl113" xfId="85"/>
    <cellStyle name="xl114" xfId="92"/>
    <cellStyle name="xl115" xfId="95"/>
    <cellStyle name="xl116" xfId="97"/>
    <cellStyle name="xl116 2" xfId="143"/>
    <cellStyle name="xl117" xfId="98"/>
    <cellStyle name="xl117 2" xfId="142"/>
    <cellStyle name="xl118" xfId="99"/>
    <cellStyle name="xl118 2" xfId="141"/>
    <cellStyle name="xl119" xfId="100"/>
    <cellStyle name="xl120" xfId="101"/>
    <cellStyle name="xl121" xfId="102"/>
    <cellStyle name="xl122" xfId="103"/>
    <cellStyle name="xl123" xfId="108"/>
    <cellStyle name="xl124" xfId="113"/>
    <cellStyle name="xl125" xfId="117"/>
    <cellStyle name="xl126" xfId="120"/>
    <cellStyle name="xl126 2" xfId="139"/>
    <cellStyle name="xl127" xfId="122"/>
    <cellStyle name="xl128" xfId="124"/>
    <cellStyle name="xl129" xfId="104"/>
    <cellStyle name="xl130" xfId="109"/>
    <cellStyle name="xl131" xfId="111"/>
    <cellStyle name="xl132" xfId="114"/>
    <cellStyle name="xl133" xfId="115"/>
    <cellStyle name="xl134" xfId="118"/>
    <cellStyle name="xl135" xfId="112"/>
    <cellStyle name="xl136" xfId="121"/>
    <cellStyle name="xl136 2" xfId="140"/>
    <cellStyle name="xl137" xfId="105"/>
    <cellStyle name="xl138" xfId="116"/>
    <cellStyle name="xl139" xfId="106"/>
    <cellStyle name="xl140" xfId="110"/>
    <cellStyle name="xl141" xfId="107"/>
    <cellStyle name="xl142" xfId="119"/>
    <cellStyle name="xl143" xfId="132"/>
    <cellStyle name="xl21" xfId="130"/>
    <cellStyle name="xl21 2" xfId="146"/>
    <cellStyle name="xl22" xfId="4"/>
    <cellStyle name="xl23" xfId="8"/>
    <cellStyle name="xl24" xfId="13"/>
    <cellStyle name="xl25" xfId="19"/>
    <cellStyle name="xl26" xfId="32"/>
    <cellStyle name="xl27" xfId="36"/>
    <cellStyle name="xl28" xfId="39"/>
    <cellStyle name="xl29" xfId="43"/>
    <cellStyle name="xl30" xfId="47"/>
    <cellStyle name="xl31" xfId="17"/>
    <cellStyle name="xl31 2" xfId="136"/>
    <cellStyle name="xl32" xfId="131"/>
    <cellStyle name="xl32 2" xfId="147"/>
    <cellStyle name="xl33" xfId="27"/>
    <cellStyle name="xl34" xfId="37"/>
    <cellStyle name="xl35" xfId="40"/>
    <cellStyle name="xl36" xfId="44"/>
    <cellStyle name="xl37" xfId="48"/>
    <cellStyle name="xl38" xfId="9"/>
    <cellStyle name="xl39" xfId="41"/>
    <cellStyle name="xl40" xfId="45"/>
    <cellStyle name="xl41" xfId="1"/>
    <cellStyle name="xl41 2" xfId="49"/>
    <cellStyle name="xl42" xfId="2"/>
    <cellStyle name="xl42 2" xfId="20"/>
    <cellStyle name="xl43" xfId="23"/>
    <cellStyle name="xl44" xfId="25"/>
    <cellStyle name="xl45" xfId="28"/>
    <cellStyle name="xl46" xfId="33"/>
    <cellStyle name="xl47" xfId="38"/>
    <cellStyle name="xl48" xfId="42"/>
    <cellStyle name="xl49" xfId="46"/>
    <cellStyle name="xl50" xfId="50"/>
    <cellStyle name="xl51" xfId="5"/>
    <cellStyle name="xl52" xfId="10"/>
    <cellStyle name="xl53" xfId="14"/>
    <cellStyle name="xl54" xfId="21"/>
    <cellStyle name="xl55" xfId="26"/>
    <cellStyle name="xl56" xfId="29"/>
    <cellStyle name="xl57" xfId="6"/>
    <cellStyle name="xl58" xfId="11"/>
    <cellStyle name="xl59" xfId="15"/>
    <cellStyle name="xl60" xfId="18"/>
    <cellStyle name="xl61" xfId="22"/>
    <cellStyle name="xl62" xfId="24"/>
    <cellStyle name="xl63" xfId="30"/>
    <cellStyle name="xl64" xfId="31"/>
    <cellStyle name="xl65" xfId="7"/>
    <cellStyle name="xl65 2" xfId="138"/>
    <cellStyle name="xl66" xfId="12"/>
    <cellStyle name="xl66 2" xfId="137"/>
    <cellStyle name="xl67" xfId="16"/>
    <cellStyle name="xl67 2" xfId="135"/>
    <cellStyle name="xl68" xfId="34"/>
    <cellStyle name="xl69" xfId="35"/>
    <cellStyle name="xl70" xfId="62"/>
    <cellStyle name="xl71" xfId="68"/>
    <cellStyle name="xl72" xfId="74"/>
    <cellStyle name="xl72 2" xfId="134"/>
    <cellStyle name="xl73" xfId="56"/>
    <cellStyle name="xl74" xfId="59"/>
    <cellStyle name="xl75" xfId="63"/>
    <cellStyle name="xl76" xfId="69"/>
    <cellStyle name="xl77" xfId="75"/>
    <cellStyle name="xl77 2" xfId="133"/>
    <cellStyle name="xl78" xfId="53"/>
    <cellStyle name="xl79" xfId="64"/>
    <cellStyle name="xl80" xfId="70"/>
    <cellStyle name="xl81" xfId="54"/>
    <cellStyle name="xl82" xfId="60"/>
    <cellStyle name="xl83" xfId="65"/>
    <cellStyle name="xl84" xfId="71"/>
    <cellStyle name="xl85" xfId="51"/>
    <cellStyle name="xl86" xfId="57"/>
    <cellStyle name="xl87" xfId="61"/>
    <cellStyle name="xl88" xfId="66"/>
    <cellStyle name="xl89" xfId="72"/>
    <cellStyle name="xl90" xfId="52"/>
    <cellStyle name="xl91" xfId="55"/>
    <cellStyle name="xl92" xfId="58"/>
    <cellStyle name="xl93" xfId="67"/>
    <cellStyle name="xl94" xfId="73"/>
    <cellStyle name="xl95" xfId="76"/>
    <cellStyle name="xl96" xfId="80"/>
    <cellStyle name="xl97" xfId="88"/>
    <cellStyle name="xl98" xfId="93"/>
    <cellStyle name="xl99" xfId="96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H66"/>
  <sheetViews>
    <sheetView tabSelected="1" view="pageBreakPreview" zoomScaleSheetLayoutView="100" workbookViewId="0">
      <selection activeCell="C6" sqref="C6"/>
    </sheetView>
  </sheetViews>
  <sheetFormatPr defaultRowHeight="12.75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>
      <c r="A1" s="28"/>
      <c r="B1" s="28"/>
      <c r="C1" s="28" t="s">
        <v>89</v>
      </c>
    </row>
    <row r="2" spans="1:7" ht="12" hidden="1" customHeight="1">
      <c r="A2" s="55"/>
      <c r="B2" s="55"/>
      <c r="C2" s="55"/>
      <c r="D2" s="55"/>
      <c r="E2" s="55"/>
    </row>
    <row r="3" spans="1:7" ht="2.25" hidden="1" customHeight="1">
      <c r="A3" s="7"/>
      <c r="B3" s="7"/>
      <c r="C3" s="7"/>
    </row>
    <row r="4" spans="1:7" ht="18" hidden="1" customHeight="1">
      <c r="A4" s="28"/>
      <c r="B4" s="28"/>
      <c r="C4" s="28"/>
      <c r="D4" s="28"/>
    </row>
    <row r="5" spans="1:7" ht="29.25" customHeight="1">
      <c r="A5" s="34"/>
      <c r="B5" s="34"/>
      <c r="C5" s="47" t="s">
        <v>117</v>
      </c>
      <c r="D5" s="34"/>
    </row>
    <row r="6" spans="1:7">
      <c r="A6" s="7"/>
      <c r="B6" s="7"/>
      <c r="C6" s="7" t="s">
        <v>120</v>
      </c>
      <c r="D6" s="18"/>
    </row>
    <row r="7" spans="1:7" s="26" customFormat="1" ht="46.5" customHeight="1">
      <c r="A7" s="52" t="s">
        <v>118</v>
      </c>
      <c r="B7" s="52"/>
      <c r="C7" s="52"/>
      <c r="D7" s="52"/>
    </row>
    <row r="8" spans="1:7" s="26" customFormat="1" ht="19.5" customHeight="1"/>
    <row r="9" spans="1:7" s="26" customFormat="1" hidden="1"/>
    <row r="10" spans="1:7" hidden="1">
      <c r="A10" s="14"/>
      <c r="B10" s="14"/>
      <c r="C10" s="14"/>
      <c r="D10" s="18"/>
    </row>
    <row r="11" spans="1:7" ht="63" customHeight="1">
      <c r="A11" s="53" t="s">
        <v>42</v>
      </c>
      <c r="B11" s="56" t="s">
        <v>0</v>
      </c>
      <c r="C11" s="57"/>
      <c r="D11" s="37" t="s">
        <v>119</v>
      </c>
    </row>
    <row r="12" spans="1:7" ht="54" customHeight="1">
      <c r="A12" s="54"/>
      <c r="B12" s="36" t="s">
        <v>43</v>
      </c>
      <c r="C12" s="36" t="s">
        <v>44</v>
      </c>
      <c r="D12" s="19" t="s">
        <v>45</v>
      </c>
    </row>
    <row r="13" spans="1:7" ht="18.75">
      <c r="A13" s="44" t="s">
        <v>46</v>
      </c>
      <c r="B13" s="42" t="s">
        <v>47</v>
      </c>
      <c r="C13" s="38"/>
      <c r="D13" s="21">
        <f>D14+D29+D19</f>
        <v>1500.0900000000001</v>
      </c>
    </row>
    <row r="14" spans="1:7" s="1" customFormat="1">
      <c r="A14" s="3" t="s">
        <v>11</v>
      </c>
      <c r="B14" s="42" t="s">
        <v>47</v>
      </c>
      <c r="C14" s="20" t="s">
        <v>68</v>
      </c>
      <c r="D14" s="21">
        <f>D15</f>
        <v>761.47</v>
      </c>
      <c r="G14" s="1" t="s">
        <v>25</v>
      </c>
    </row>
    <row r="15" spans="1:7" s="1" customFormat="1">
      <c r="A15" s="3" t="s">
        <v>1</v>
      </c>
      <c r="B15" s="40" t="s">
        <v>47</v>
      </c>
      <c r="C15" s="21" t="s">
        <v>69</v>
      </c>
      <c r="D15" s="21">
        <f>D16</f>
        <v>761.47</v>
      </c>
    </row>
    <row r="16" spans="1:7">
      <c r="A16" s="4" t="s">
        <v>2</v>
      </c>
      <c r="B16" s="39" t="s">
        <v>47</v>
      </c>
      <c r="C16" s="22" t="s">
        <v>70</v>
      </c>
      <c r="D16" s="22">
        <f>D17+D18</f>
        <v>761.47</v>
      </c>
    </row>
    <row r="17" spans="1:8" ht="51">
      <c r="A17" s="4" t="s">
        <v>16</v>
      </c>
      <c r="B17" s="39" t="s">
        <v>47</v>
      </c>
      <c r="C17" s="31" t="s">
        <v>71</v>
      </c>
      <c r="D17" s="22">
        <v>759.12</v>
      </c>
    </row>
    <row r="18" spans="1:8" ht="25.5">
      <c r="A18" s="4" t="s">
        <v>36</v>
      </c>
      <c r="B18" s="39" t="s">
        <v>47</v>
      </c>
      <c r="C18" s="31" t="s">
        <v>72</v>
      </c>
      <c r="D18" s="22">
        <v>2.35</v>
      </c>
    </row>
    <row r="19" spans="1:8" ht="25.5">
      <c r="A19" s="27" t="s">
        <v>14</v>
      </c>
      <c r="B19" s="45" t="str">
        <f>B18</f>
        <v>182</v>
      </c>
      <c r="C19" s="21" t="s">
        <v>58</v>
      </c>
      <c r="D19" s="22">
        <f>D20</f>
        <v>609.56000000000006</v>
      </c>
    </row>
    <row r="20" spans="1:8" ht="45.75" customHeight="1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609.56000000000006</v>
      </c>
      <c r="H20" t="s">
        <v>29</v>
      </c>
    </row>
    <row r="21" spans="1:8" ht="51">
      <c r="A21" s="4" t="s">
        <v>17</v>
      </c>
      <c r="B21" s="45" t="str">
        <f t="shared" si="0"/>
        <v>182</v>
      </c>
      <c r="C21" s="22" t="s">
        <v>60</v>
      </c>
      <c r="D21" s="22">
        <f>D22</f>
        <v>314.92</v>
      </c>
    </row>
    <row r="22" spans="1:8" ht="40.5" customHeight="1">
      <c r="A22" s="29" t="s">
        <v>32</v>
      </c>
      <c r="B22" s="45" t="str">
        <f t="shared" si="0"/>
        <v>182</v>
      </c>
      <c r="C22" s="31" t="s">
        <v>61</v>
      </c>
      <c r="D22" s="22">
        <v>314.92</v>
      </c>
    </row>
    <row r="23" spans="1:8" ht="40.5" customHeight="1">
      <c r="A23" s="4" t="s">
        <v>20</v>
      </c>
      <c r="B23" s="45" t="str">
        <f t="shared" si="0"/>
        <v>182</v>
      </c>
      <c r="C23" s="22" t="s">
        <v>62</v>
      </c>
      <c r="D23" s="22">
        <f>D24</f>
        <v>1.82</v>
      </c>
    </row>
    <row r="24" spans="1:8" s="1" customFormat="1" ht="99.75">
      <c r="A24" s="29" t="s">
        <v>33</v>
      </c>
      <c r="B24" s="45" t="str">
        <f t="shared" si="0"/>
        <v>182</v>
      </c>
      <c r="C24" s="31" t="s">
        <v>63</v>
      </c>
      <c r="D24" s="22">
        <v>1.82</v>
      </c>
    </row>
    <row r="25" spans="1:8" s="1" customFormat="1" ht="51">
      <c r="A25" s="4" t="s">
        <v>18</v>
      </c>
      <c r="B25" s="45" t="str">
        <f t="shared" si="0"/>
        <v>182</v>
      </c>
      <c r="C25" s="22" t="s">
        <v>64</v>
      </c>
      <c r="D25" s="22">
        <f>D26</f>
        <v>327.10000000000002</v>
      </c>
    </row>
    <row r="26" spans="1:8" s="1" customFormat="1" ht="85.5">
      <c r="A26" s="29" t="s">
        <v>34</v>
      </c>
      <c r="B26" s="45" t="str">
        <f t="shared" si="0"/>
        <v>182</v>
      </c>
      <c r="C26" s="31" t="s">
        <v>65</v>
      </c>
      <c r="D26" s="22">
        <v>327.10000000000002</v>
      </c>
    </row>
    <row r="27" spans="1:8" ht="51">
      <c r="A27" s="4" t="s">
        <v>30</v>
      </c>
      <c r="B27" s="45" t="str">
        <f t="shared" si="0"/>
        <v>182</v>
      </c>
      <c r="C27" s="22" t="s">
        <v>66</v>
      </c>
      <c r="D27" s="22">
        <f>D28</f>
        <v>-34.28</v>
      </c>
    </row>
    <row r="28" spans="1:8" ht="85.5">
      <c r="A28" s="29" t="s">
        <v>35</v>
      </c>
      <c r="B28" s="45" t="str">
        <f t="shared" si="0"/>
        <v>182</v>
      </c>
      <c r="C28" s="31" t="s">
        <v>67</v>
      </c>
      <c r="D28" s="22">
        <v>-34.28</v>
      </c>
    </row>
    <row r="29" spans="1:8">
      <c r="A29" s="3" t="s">
        <v>7</v>
      </c>
      <c r="B29" s="40" t="s">
        <v>47</v>
      </c>
      <c r="C29" s="21" t="s">
        <v>73</v>
      </c>
      <c r="D29" s="21">
        <f>D30+D32</f>
        <v>129.06</v>
      </c>
    </row>
    <row r="30" spans="1:8">
      <c r="A30" s="11" t="s">
        <v>10</v>
      </c>
      <c r="B30" s="39" t="s">
        <v>47</v>
      </c>
      <c r="C30" s="22" t="s">
        <v>74</v>
      </c>
      <c r="D30" s="22">
        <f>D31</f>
        <v>27.13</v>
      </c>
    </row>
    <row r="31" spans="1:8" ht="27.75" customHeight="1">
      <c r="A31" s="10" t="s">
        <v>22</v>
      </c>
      <c r="B31" s="39" t="s">
        <v>47</v>
      </c>
      <c r="C31" s="31" t="s">
        <v>75</v>
      </c>
      <c r="D31" s="30">
        <v>27.13</v>
      </c>
    </row>
    <row r="32" spans="1:8" ht="18.75">
      <c r="A32" s="4" t="s">
        <v>8</v>
      </c>
      <c r="B32" s="39" t="s">
        <v>47</v>
      </c>
      <c r="C32" s="22" t="s">
        <v>76</v>
      </c>
      <c r="D32" s="22">
        <f>D33+D35</f>
        <v>101.92999999999999</v>
      </c>
      <c r="E32" s="12"/>
    </row>
    <row r="33" spans="1:4" s="1" customFormat="1">
      <c r="A33" s="5" t="s">
        <v>24</v>
      </c>
      <c r="B33" s="39" t="s">
        <v>47</v>
      </c>
      <c r="C33" s="22" t="s">
        <v>77</v>
      </c>
      <c r="D33" s="22">
        <f>D34</f>
        <v>70.77</v>
      </c>
    </row>
    <row r="34" spans="1:4" s="1" customFormat="1" ht="25.5">
      <c r="A34" s="5" t="s">
        <v>28</v>
      </c>
      <c r="B34" s="39" t="s">
        <v>47</v>
      </c>
      <c r="C34" s="31" t="s">
        <v>78</v>
      </c>
      <c r="D34" s="22">
        <v>70.77</v>
      </c>
    </row>
    <row r="35" spans="1:4" s="1" customFormat="1">
      <c r="A35" s="5" t="s">
        <v>37</v>
      </c>
      <c r="B35" s="39" t="s">
        <v>47</v>
      </c>
      <c r="C35" s="22" t="s">
        <v>79</v>
      </c>
      <c r="D35" s="22">
        <f>D36</f>
        <v>31.16</v>
      </c>
    </row>
    <row r="36" spans="1:4" s="1" customFormat="1" ht="25.5">
      <c r="A36" s="5" t="s">
        <v>38</v>
      </c>
      <c r="B36" s="39" t="s">
        <v>47</v>
      </c>
      <c r="C36" s="31" t="s">
        <v>90</v>
      </c>
      <c r="D36" s="22">
        <v>31.16</v>
      </c>
    </row>
    <row r="37" spans="1:4" s="1" customFormat="1" ht="37.5">
      <c r="A37" s="35" t="s">
        <v>48</v>
      </c>
      <c r="B37" s="40">
        <v>987</v>
      </c>
      <c r="C37" s="31"/>
      <c r="D37" s="21">
        <f>D38+D52+D45</f>
        <v>6699.25</v>
      </c>
    </row>
    <row r="38" spans="1:4" s="1" customFormat="1" ht="25.5">
      <c r="A38" s="3" t="s">
        <v>3</v>
      </c>
      <c r="B38" s="40" t="s">
        <v>49</v>
      </c>
      <c r="C38" s="21" t="s">
        <v>80</v>
      </c>
      <c r="D38" s="21">
        <f>D42+D39</f>
        <v>88</v>
      </c>
    </row>
    <row r="39" spans="1:4" s="1" customFormat="1" ht="51">
      <c r="A39" s="46" t="s">
        <v>97</v>
      </c>
      <c r="B39" s="41" t="s">
        <v>49</v>
      </c>
      <c r="C39" s="23" t="s">
        <v>98</v>
      </c>
      <c r="D39" s="23">
        <f>D40</f>
        <v>13.22</v>
      </c>
    </row>
    <row r="40" spans="1:4" s="1" customFormat="1" ht="51">
      <c r="A40" s="46" t="s">
        <v>100</v>
      </c>
      <c r="B40" s="41" t="s">
        <v>49</v>
      </c>
      <c r="C40" s="23" t="s">
        <v>99</v>
      </c>
      <c r="D40" s="23">
        <f>D41</f>
        <v>13.22</v>
      </c>
    </row>
    <row r="41" spans="1:4" s="1" customFormat="1" ht="51">
      <c r="A41" s="46" t="s">
        <v>101</v>
      </c>
      <c r="B41" s="41" t="s">
        <v>49</v>
      </c>
      <c r="C41" s="23" t="s">
        <v>102</v>
      </c>
      <c r="D41" s="23">
        <v>13.22</v>
      </c>
    </row>
    <row r="42" spans="1:4" ht="51">
      <c r="A42" s="16" t="s">
        <v>12</v>
      </c>
      <c r="B42" s="41" t="s">
        <v>49</v>
      </c>
      <c r="C42" s="23" t="s">
        <v>81</v>
      </c>
      <c r="D42" s="23">
        <f t="shared" ref="D42" si="1">D43</f>
        <v>74.78</v>
      </c>
    </row>
    <row r="43" spans="1:4" ht="51">
      <c r="A43" s="10" t="s">
        <v>13</v>
      </c>
      <c r="B43" s="41" t="s">
        <v>49</v>
      </c>
      <c r="C43" s="23" t="s">
        <v>82</v>
      </c>
      <c r="D43" s="23">
        <f>D44</f>
        <v>74.78</v>
      </c>
    </row>
    <row r="44" spans="1:4" ht="51">
      <c r="A44" s="5" t="s">
        <v>23</v>
      </c>
      <c r="B44" s="39" t="s">
        <v>49</v>
      </c>
      <c r="C44" s="31" t="s">
        <v>83</v>
      </c>
      <c r="D44" s="22">
        <v>74.78</v>
      </c>
    </row>
    <row r="45" spans="1:4">
      <c r="A45" s="17" t="s">
        <v>91</v>
      </c>
      <c r="B45" s="39" t="s">
        <v>49</v>
      </c>
      <c r="C45" s="21" t="s">
        <v>92</v>
      </c>
      <c r="D45" s="21">
        <f>D46+D48</f>
        <v>227.25</v>
      </c>
    </row>
    <row r="46" spans="1:4" s="1" customFormat="1">
      <c r="A46" s="11" t="s">
        <v>93</v>
      </c>
      <c r="B46" s="39" t="s">
        <v>49</v>
      </c>
      <c r="C46" s="22" t="s">
        <v>94</v>
      </c>
      <c r="D46" s="22">
        <f>D47</f>
        <v>92.25</v>
      </c>
    </row>
    <row r="47" spans="1:4" s="1" customFormat="1">
      <c r="A47" s="10" t="s">
        <v>95</v>
      </c>
      <c r="B47" s="39" t="s">
        <v>49</v>
      </c>
      <c r="C47" s="22" t="s">
        <v>96</v>
      </c>
      <c r="D47" s="22">
        <v>92.25</v>
      </c>
    </row>
    <row r="48" spans="1:4" s="1" customFormat="1">
      <c r="A48" s="51" t="s">
        <v>103</v>
      </c>
      <c r="B48" s="39" t="s">
        <v>49</v>
      </c>
      <c r="C48" s="50" t="s">
        <v>110</v>
      </c>
      <c r="D48" s="22">
        <f>D49</f>
        <v>135</v>
      </c>
    </row>
    <row r="49" spans="1:4" s="1" customFormat="1">
      <c r="A49" s="51" t="s">
        <v>104</v>
      </c>
      <c r="B49" s="39" t="s">
        <v>49</v>
      </c>
      <c r="C49" s="50" t="s">
        <v>109</v>
      </c>
      <c r="D49" s="22">
        <f>D50+D51</f>
        <v>135</v>
      </c>
    </row>
    <row r="50" spans="1:4" s="1" customFormat="1" ht="25.5">
      <c r="A50" s="51" t="s">
        <v>105</v>
      </c>
      <c r="B50" s="39" t="s">
        <v>49</v>
      </c>
      <c r="C50" s="50" t="s">
        <v>107</v>
      </c>
      <c r="D50" s="22">
        <v>110</v>
      </c>
    </row>
    <row r="51" spans="1:4" s="1" customFormat="1" ht="25.5">
      <c r="A51" s="51" t="s">
        <v>106</v>
      </c>
      <c r="B51" s="39" t="s">
        <v>49</v>
      </c>
      <c r="C51" s="50" t="s">
        <v>108</v>
      </c>
      <c r="D51" s="22">
        <v>25</v>
      </c>
    </row>
    <row r="52" spans="1:4" s="1" customFormat="1">
      <c r="A52" s="6" t="s">
        <v>4</v>
      </c>
      <c r="B52" s="40" t="s">
        <v>49</v>
      </c>
      <c r="C52" s="21" t="s">
        <v>84</v>
      </c>
      <c r="D52" s="21">
        <f>D53</f>
        <v>6384</v>
      </c>
    </row>
    <row r="53" spans="1:4" ht="25.5">
      <c r="A53" s="3" t="s">
        <v>6</v>
      </c>
      <c r="B53" s="40" t="s">
        <v>49</v>
      </c>
      <c r="C53" s="21" t="s">
        <v>85</v>
      </c>
      <c r="D53" s="21">
        <f>D54+D60+D63+D57</f>
        <v>6384</v>
      </c>
    </row>
    <row r="54" spans="1:4">
      <c r="A54" s="13" t="s">
        <v>27</v>
      </c>
      <c r="B54" s="43" t="s">
        <v>49</v>
      </c>
      <c r="C54" s="24" t="s">
        <v>86</v>
      </c>
      <c r="D54" s="24">
        <f>D55</f>
        <v>477.5</v>
      </c>
    </row>
    <row r="55" spans="1:4" ht="25.5">
      <c r="A55" s="10" t="s">
        <v>39</v>
      </c>
      <c r="B55" s="39" t="s">
        <v>49</v>
      </c>
      <c r="C55" s="22" t="s">
        <v>87</v>
      </c>
      <c r="D55" s="22">
        <f>D56</f>
        <v>477.5</v>
      </c>
    </row>
    <row r="56" spans="1:4" ht="25.5">
      <c r="A56" s="15" t="s">
        <v>40</v>
      </c>
      <c r="B56" s="39" t="s">
        <v>49</v>
      </c>
      <c r="C56" s="32" t="s">
        <v>88</v>
      </c>
      <c r="D56" s="22">
        <v>477.5</v>
      </c>
    </row>
    <row r="57" spans="1:4">
      <c r="A57" s="48" t="s">
        <v>111</v>
      </c>
      <c r="B57" s="43" t="s">
        <v>49</v>
      </c>
      <c r="C57" s="50" t="s">
        <v>114</v>
      </c>
      <c r="D57" s="24">
        <f>D58</f>
        <v>1850</v>
      </c>
    </row>
    <row r="58" spans="1:4">
      <c r="A58" s="49" t="s">
        <v>112</v>
      </c>
      <c r="B58" s="39" t="s">
        <v>49</v>
      </c>
      <c r="C58" s="50" t="s">
        <v>115</v>
      </c>
      <c r="D58" s="22">
        <f>D59</f>
        <v>1850</v>
      </c>
    </row>
    <row r="59" spans="1:4" ht="38.25">
      <c r="A59" s="49" t="s">
        <v>113</v>
      </c>
      <c r="B59" s="39" t="s">
        <v>49</v>
      </c>
      <c r="C59" s="50" t="s">
        <v>116</v>
      </c>
      <c r="D59" s="22">
        <v>1850</v>
      </c>
    </row>
    <row r="60" spans="1:4">
      <c r="A60" s="9" t="s">
        <v>26</v>
      </c>
      <c r="B60" s="40" t="s">
        <v>49</v>
      </c>
      <c r="C60" s="21" t="s">
        <v>57</v>
      </c>
      <c r="D60" s="21">
        <f>D61</f>
        <v>156.19999999999999</v>
      </c>
    </row>
    <row r="61" spans="1:4" ht="40.5" customHeight="1">
      <c r="A61" s="8" t="s">
        <v>9</v>
      </c>
      <c r="B61" s="39" t="s">
        <v>49</v>
      </c>
      <c r="C61" s="22" t="s">
        <v>56</v>
      </c>
      <c r="D61" s="22">
        <f>D62</f>
        <v>156.19999999999999</v>
      </c>
    </row>
    <row r="62" spans="1:4" s="1" customFormat="1" ht="25.5">
      <c r="A62" s="8" t="s">
        <v>21</v>
      </c>
      <c r="B62" s="39" t="s">
        <v>49</v>
      </c>
      <c r="C62" s="32" t="s">
        <v>55</v>
      </c>
      <c r="D62" s="33">
        <v>156.19999999999999</v>
      </c>
    </row>
    <row r="63" spans="1:4" s="1" customFormat="1" ht="43.5" customHeight="1">
      <c r="A63" s="9" t="s">
        <v>19</v>
      </c>
      <c r="B63" s="40" t="s">
        <v>49</v>
      </c>
      <c r="C63" s="21" t="s">
        <v>54</v>
      </c>
      <c r="D63" s="21">
        <f>D65</f>
        <v>3900.3</v>
      </c>
    </row>
    <row r="64" spans="1:4">
      <c r="A64" s="8" t="s">
        <v>41</v>
      </c>
      <c r="B64" s="39" t="s">
        <v>49</v>
      </c>
      <c r="C64" s="22" t="s">
        <v>53</v>
      </c>
      <c r="D64" s="22">
        <f>D65</f>
        <v>3900.3</v>
      </c>
    </row>
    <row r="65" spans="1:4">
      <c r="A65" s="10" t="s">
        <v>31</v>
      </c>
      <c r="B65" s="39" t="s">
        <v>49</v>
      </c>
      <c r="C65" s="33" t="s">
        <v>52</v>
      </c>
      <c r="D65" s="33">
        <v>3900.3</v>
      </c>
    </row>
    <row r="66" spans="1:4" s="1" customFormat="1" ht="54.75" customHeight="1">
      <c r="A66" s="6" t="s">
        <v>5</v>
      </c>
      <c r="B66" s="40" t="s">
        <v>50</v>
      </c>
      <c r="C66" s="21" t="s">
        <v>51</v>
      </c>
      <c r="D66" s="21">
        <f>D13+D37</f>
        <v>8199.34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2025-06-17T07:38:57Z</dcterms:modified>
</cp:coreProperties>
</file>