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1"/>
  <c r="I32"/>
  <c r="H32"/>
  <c r="G32"/>
  <c r="F32"/>
  <c r="J26"/>
  <c r="I26"/>
  <c r="H26"/>
  <c r="G26"/>
  <c r="F26"/>
  <c r="J24"/>
  <c r="I24"/>
  <c r="H24"/>
  <c r="G24"/>
  <c r="F24"/>
  <c r="J22"/>
  <c r="I22"/>
  <c r="H22"/>
  <c r="G22"/>
  <c r="F22"/>
  <c r="J20"/>
  <c r="I20"/>
  <c r="H20"/>
  <c r="G20"/>
  <c r="F20"/>
  <c r="J19"/>
  <c r="I19"/>
  <c r="H19"/>
  <c r="G19"/>
  <c r="F19"/>
  <c r="J18"/>
  <c r="I18"/>
  <c r="H18"/>
  <c r="G18"/>
  <c r="F18"/>
  <c r="K17" l="1"/>
  <c r="E31"/>
  <c r="F27"/>
  <c r="G27"/>
  <c r="H27"/>
  <c r="I27"/>
  <c r="J27"/>
  <c r="K27"/>
  <c r="E27"/>
  <c r="E15" s="1"/>
  <c r="T28"/>
  <c r="T27" l="1"/>
  <c r="T30"/>
  <c r="F29"/>
  <c r="G29"/>
  <c r="H29"/>
  <c r="I29"/>
  <c r="J29"/>
  <c r="K29"/>
  <c r="E29"/>
  <c r="T29" l="1"/>
  <c r="K21"/>
  <c r="E21"/>
  <c r="K23"/>
  <c r="E23"/>
  <c r="E17"/>
  <c r="B17" l="1"/>
  <c r="B18" s="1"/>
  <c r="B19" s="1"/>
  <c r="B20" l="1"/>
  <c r="F31"/>
  <c r="G31"/>
  <c r="H31"/>
  <c r="I31"/>
  <c r="J31"/>
  <c r="F25"/>
  <c r="G25"/>
  <c r="H25"/>
  <c r="I25"/>
  <c r="J25"/>
  <c r="F23"/>
  <c r="G23"/>
  <c r="H23"/>
  <c r="I23"/>
  <c r="J23"/>
  <c r="F21"/>
  <c r="G21"/>
  <c r="H21"/>
  <c r="I21"/>
  <c r="J21"/>
  <c r="B21" l="1"/>
  <c r="B22" s="1"/>
  <c r="B23" s="1"/>
  <c r="B24" s="1"/>
  <c r="B25" s="1"/>
  <c r="B26" s="1"/>
  <c r="B31" s="1"/>
  <c r="I17"/>
  <c r="I15" s="1"/>
  <c r="J17" l="1"/>
  <c r="J15" s="1"/>
  <c r="G17"/>
  <c r="G15" s="1"/>
  <c r="F17"/>
  <c r="F15" s="1"/>
  <c r="H17"/>
  <c r="H15" s="1"/>
  <c r="T18"/>
  <c r="E25"/>
  <c r="T20"/>
  <c r="T21"/>
  <c r="T22"/>
  <c r="E16" l="1"/>
  <c r="K31"/>
  <c r="T32"/>
  <c r="T24"/>
  <c r="T23"/>
  <c r="T31" l="1"/>
  <c r="K25"/>
  <c r="K15" s="1"/>
  <c r="T26"/>
  <c r="T19"/>
  <c r="T25" l="1"/>
  <c r="T17"/>
  <c r="T15" l="1"/>
  <c r="K16"/>
  <c r="T16" s="1"/>
</calcChain>
</file>

<file path=xl/sharedStrings.xml><?xml version="1.0" encoding="utf-8"?>
<sst xmlns="http://schemas.openxmlformats.org/spreadsheetml/2006/main" count="83" uniqueCount="46">
  <si>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</si>
  <si>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</si>
  <si>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</si>
  <si>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</si>
  <si>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</si>
  <si>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</si>
  <si>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</si>
  <si>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</si>
  <si>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</si>
  <si>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</si>
  <si>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</si>
  <si>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</si>
  <si>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</si>
  <si>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</si>
  <si>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</si>
  <si>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</si>
  <si>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</si>
  <si>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</si>
  <si>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</si>
  <si>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</si>
  <si>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</si>
  <si>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</si>
  <si>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</si>
  <si>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</si>
  <si>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</si>
  <si>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</si>
  <si>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</si>
  <si>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</si>
  <si>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</si>
  <si>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</si>
  <si>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</si>
  <si>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</si>
  <si>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</si>
  <si>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</si>
  <si>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</si>
  <si>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</si>
  <si>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</si>
  <si>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</si>
  <si>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</si>
  <si>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</si>
  <si>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</si>
  <si>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постановлению администрации Поломского сельского поселения</t>
  </si>
  <si>
    <t>за 1 квартал 2025 год</t>
  </si>
  <si>
    <t>Утверждено на 2025 год</t>
  </si>
  <si>
    <t>Фактические расходы за  2025 год</t>
  </si>
  <si>
    <t xml:space="preserve">от 04.04.2025 №18-П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</si>
</sst>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4" fontId="5" fillId="3" borderId="2" xfId="2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T32"/>
  <sheetViews>
    <sheetView showGridLines="0" tabSelected="1" workbookViewId="0">
      <selection activeCell="A4" sqref="A4:T4"/>
    </sheetView>
  </sheetViews>
  <sheetFormatPr defaultRowHeight="15" outlineLevelRow="7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ht="15.75" customHeight="1">
      <c r="A2" s="37" t="s">
        <v>41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ht="3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ht="15.75" customHeight="1">
      <c r="A4" s="37" t="s">
        <v>45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>
      <c r="A6" s="34" t="s">
        <v>28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8" customHeight="1">
      <c r="A7" s="33" t="s">
        <v>29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15.75" customHeight="1">
      <c r="A8" s="33" t="s">
        <v>30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 ht="15.75" customHeight="1">
      <c r="A9" s="33" t="s">
        <v>16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ht="15.75" customHeight="1">
      <c r="A10" s="33" t="s">
        <v>42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0" ht="5.2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2"/>
    </row>
    <row r="14" spans="1:20" ht="75" customHeight="1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43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44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E17+E21+E25+E31+E23+E29+E27</f>
        <v>6946.35</v>
      </c>
      <c r="F15" s="21" t="e">
        <f t="shared" ref="F15:K15" si="0">F17+F21+F25+F31+F23+F29+F27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 t="shared" si="0"/>
        <v>1256.71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18.091659648592426</v>
      </c>
    </row>
    <row r="16" spans="1:20" ht="15" customHeight="1" outlineLevel="1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6946.35</v>
      </c>
      <c r="F16" s="27"/>
      <c r="G16" s="27"/>
      <c r="H16" s="27"/>
      <c r="I16" s="27"/>
      <c r="J16" s="27"/>
      <c r="K16" s="27">
        <f>K15</f>
        <v>1256.71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18.091659648592426</v>
      </c>
    </row>
    <row r="17" spans="1:20" outlineLevel="2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3245.62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682.31999999999994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0" si="3">K17/E17*100</f>
        <v>21.022793795946537</v>
      </c>
    </row>
    <row r="18" spans="1:20" ht="38.25" outlineLevel="3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32">
        <v>728</v>
      </c>
      <c r="F18" s="32" t="e">
        <f>#REF!</f>
        <v>#REF!</v>
      </c>
      <c r="G18" s="32" t="e">
        <f>#REF!</f>
        <v>#REF!</v>
      </c>
      <c r="H18" s="32" t="e">
        <f>#REF!</f>
        <v>#REF!</v>
      </c>
      <c r="I18" s="32" t="e">
        <f>#REF!</f>
        <v>#REF!</v>
      </c>
      <c r="J18" s="32" t="e">
        <f>#REF!</f>
        <v>#REF!</v>
      </c>
      <c r="K18" s="32">
        <v>198.44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27.258241758241759</v>
      </c>
    </row>
    <row r="19" spans="1:20" ht="51" outlineLevel="3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32">
        <v>2010.87</v>
      </c>
      <c r="F19" s="32" t="e">
        <f>#REF!</f>
        <v>#REF!</v>
      </c>
      <c r="G19" s="32" t="e">
        <f>#REF!</f>
        <v>#REF!</v>
      </c>
      <c r="H19" s="32" t="e">
        <f>#REF!</f>
        <v>#REF!</v>
      </c>
      <c r="I19" s="32" t="e">
        <f>#REF!</f>
        <v>#REF!</v>
      </c>
      <c r="J19" s="32" t="e">
        <f>#REF!</f>
        <v>#REF!</v>
      </c>
      <c r="K19" s="32">
        <v>327.18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16.270569455012009</v>
      </c>
    </row>
    <row r="20" spans="1:20" outlineLevel="7">
      <c r="A20" s="17" t="s">
        <v>5</v>
      </c>
      <c r="B20" s="16">
        <f>B19</f>
        <v>987</v>
      </c>
      <c r="C20" s="19" t="s">
        <v>20</v>
      </c>
      <c r="D20" s="24">
        <v>13</v>
      </c>
      <c r="E20" s="32">
        <v>506.75</v>
      </c>
      <c r="F20" s="32" t="e">
        <f>#REF!+#REF!</f>
        <v>#REF!</v>
      </c>
      <c r="G20" s="32" t="e">
        <f>#REF!+#REF!</f>
        <v>#REF!</v>
      </c>
      <c r="H20" s="32" t="e">
        <f>#REF!+#REF!</f>
        <v>#REF!</v>
      </c>
      <c r="I20" s="32" t="e">
        <f>#REF!+#REF!</f>
        <v>#REF!</v>
      </c>
      <c r="J20" s="32" t="e">
        <f>#REF!+#REF!</f>
        <v>#REF!</v>
      </c>
      <c r="K20" s="32">
        <v>156.69999999999999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30.922545633941784</v>
      </c>
    </row>
    <row r="21" spans="1:20" outlineLevel="6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184.42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33.47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18.148790803600477</v>
      </c>
    </row>
    <row r="22" spans="1:20" outlineLevel="7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32">
        <v>184.42</v>
      </c>
      <c r="F22" s="32" t="e">
        <f>#REF!</f>
        <v>#REF!</v>
      </c>
      <c r="G22" s="32" t="e">
        <f>#REF!</f>
        <v>#REF!</v>
      </c>
      <c r="H22" s="32" t="e">
        <f>#REF!</f>
        <v>#REF!</v>
      </c>
      <c r="I22" s="32" t="e">
        <f>#REF!</f>
        <v>#REF!</v>
      </c>
      <c r="J22" s="32" t="e">
        <f>#REF!</f>
        <v>#REF!</v>
      </c>
      <c r="K22" s="32">
        <v>33.47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18.148790803600477</v>
      </c>
    </row>
    <row r="23" spans="1:20" outlineLevel="3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898.64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363.72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40.474494792130336</v>
      </c>
    </row>
    <row r="24" spans="1:20" outlineLevel="7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32">
        <v>898.64</v>
      </c>
      <c r="F24" s="32" t="e">
        <f>#REF!</f>
        <v>#REF!</v>
      </c>
      <c r="G24" s="32" t="e">
        <f>#REF!</f>
        <v>#REF!</v>
      </c>
      <c r="H24" s="32" t="e">
        <f>#REF!</f>
        <v>#REF!</v>
      </c>
      <c r="I24" s="32" t="e">
        <f>#REF!</f>
        <v>#REF!</v>
      </c>
      <c r="J24" s="32" t="e">
        <f>#REF!</f>
        <v>#REF!</v>
      </c>
      <c r="K24" s="32">
        <v>363.72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40.474494792130336</v>
      </c>
    </row>
    <row r="25" spans="1:20" outlineLevel="3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E26</f>
        <v>1343.41</v>
      </c>
      <c r="F25" s="22" t="e">
        <f t="shared" ref="F25:K25" si="6">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53.54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3.985380486969726</v>
      </c>
    </row>
    <row r="26" spans="1:20" outlineLevel="7">
      <c r="A26" s="17" t="s">
        <v>11</v>
      </c>
      <c r="B26" s="16">
        <f>B25</f>
        <v>987</v>
      </c>
      <c r="C26" s="19" t="s">
        <v>25</v>
      </c>
      <c r="D26" s="23" t="s">
        <v>23</v>
      </c>
      <c r="E26" s="32">
        <v>1343.41</v>
      </c>
      <c r="F26" s="32" t="e">
        <f>#REF!+#REF!</f>
        <v>#REF!</v>
      </c>
      <c r="G26" s="32" t="e">
        <f>#REF!+#REF!</f>
        <v>#REF!</v>
      </c>
      <c r="H26" s="32" t="e">
        <f>#REF!+#REF!</f>
        <v>#REF!</v>
      </c>
      <c r="I26" s="32" t="e">
        <f>#REF!+#REF!</f>
        <v>#REF!</v>
      </c>
      <c r="J26" s="32" t="e">
        <f>#REF!+#REF!</f>
        <v>#REF!</v>
      </c>
      <c r="K26" s="32">
        <v>53.54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3.985380486969726</v>
      </c>
    </row>
    <row r="27" spans="1:20" outlineLevel="7">
      <c r="A27" s="31" t="s">
        <v>38</v>
      </c>
      <c r="B27" s="16">
        <v>987</v>
      </c>
      <c r="C27" s="19" t="s">
        <v>40</v>
      </c>
      <c r="D27" s="23" t="s">
        <v>19</v>
      </c>
      <c r="E27" s="22">
        <f>E28</f>
        <v>802.96</v>
      </c>
      <c r="F27" s="22">
        <f t="shared" ref="F27:K27" si="7">F28</f>
        <v>0</v>
      </c>
      <c r="G27" s="22">
        <f t="shared" si="7"/>
        <v>0</v>
      </c>
      <c r="H27" s="22">
        <f t="shared" si="7"/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0</v>
      </c>
    </row>
    <row r="28" spans="1:20" outlineLevel="7">
      <c r="A28" s="31" t="s">
        <v>39</v>
      </c>
      <c r="B28" s="16">
        <v>987</v>
      </c>
      <c r="C28" s="19" t="s">
        <v>40</v>
      </c>
      <c r="D28" s="23" t="s">
        <v>25</v>
      </c>
      <c r="E28" s="22">
        <v>802.96</v>
      </c>
      <c r="F28" s="22"/>
      <c r="G28" s="22"/>
      <c r="H28" s="22"/>
      <c r="I28" s="22"/>
      <c r="J28" s="22"/>
      <c r="K28" s="22">
        <v>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0</v>
      </c>
    </row>
    <row r="29" spans="1:20" outlineLevel="7">
      <c r="A29" s="30" t="s">
        <v>36</v>
      </c>
      <c r="B29" s="16">
        <v>987</v>
      </c>
      <c r="C29" s="19" t="s">
        <v>35</v>
      </c>
      <c r="D29" s="23" t="s">
        <v>19</v>
      </c>
      <c r="E29" s="22">
        <f>E30</f>
        <v>8.6999999999999993</v>
      </c>
      <c r="F29" s="22">
        <f t="shared" ref="F29:K29" si="8">F30</f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8.6999999999999993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ht="25.5" outlineLevel="7">
      <c r="A30" s="30" t="s">
        <v>37</v>
      </c>
      <c r="B30" s="16">
        <v>987</v>
      </c>
      <c r="C30" s="19" t="s">
        <v>35</v>
      </c>
      <c r="D30" s="23" t="s">
        <v>25</v>
      </c>
      <c r="E30" s="32">
        <v>8.6999999999999993</v>
      </c>
      <c r="F30" s="32"/>
      <c r="G30" s="32"/>
      <c r="H30" s="32"/>
      <c r="I30" s="32"/>
      <c r="J30" s="32"/>
      <c r="K30" s="32">
        <v>8.6999999999999993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>
      <c r="A31" s="17" t="s">
        <v>12</v>
      </c>
      <c r="B31" s="16">
        <f>B26</f>
        <v>987</v>
      </c>
      <c r="C31" s="19" t="s">
        <v>26</v>
      </c>
      <c r="D31" s="23" t="s">
        <v>19</v>
      </c>
      <c r="E31" s="22">
        <f>E32</f>
        <v>462.6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 t="e">
        <f>J32+#REF!</f>
        <v>#REF!</v>
      </c>
      <c r="K31" s="22">
        <f>K32</f>
        <v>114.96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9">K31/E31*100</f>
        <v>24.850843060959789</v>
      </c>
    </row>
    <row r="32" spans="1:20" outlineLevel="7">
      <c r="A32" s="17" t="s">
        <v>13</v>
      </c>
      <c r="B32" s="17">
        <v>987</v>
      </c>
      <c r="C32" s="19" t="s">
        <v>26</v>
      </c>
      <c r="D32" s="23" t="s">
        <v>20</v>
      </c>
      <c r="E32" s="32">
        <v>462.6</v>
      </c>
      <c r="F32" s="32" t="e">
        <f>#REF!</f>
        <v>#REF!</v>
      </c>
      <c r="G32" s="32" t="e">
        <f>#REF!</f>
        <v>#REF!</v>
      </c>
      <c r="H32" s="32" t="e">
        <f>#REF!</f>
        <v>#REF!</v>
      </c>
      <c r="I32" s="32" t="e">
        <f>#REF!</f>
        <v>#REF!</v>
      </c>
      <c r="J32" s="32" t="e">
        <f>#REF!</f>
        <v>#REF!</v>
      </c>
      <c r="K32" s="32">
        <v>114.96</v>
      </c>
      <c r="L32" s="15"/>
      <c r="M32" s="15"/>
      <c r="N32" s="15"/>
      <c r="O32" s="15"/>
      <c r="P32" s="15"/>
      <c r="Q32" s="15"/>
      <c r="R32" s="14"/>
      <c r="S32" s="14"/>
      <c r="T32" s="13">
        <f t="shared" si="9"/>
        <v>24.850843060959789</v>
      </c>
    </row>
  </sheetData>
  <mergeCells count="11">
    <mergeCell ref="A7:T7"/>
    <mergeCell ref="A1:T1"/>
    <mergeCell ref="A2:T2"/>
    <mergeCell ref="A6:T6"/>
    <mergeCell ref="A3:T3"/>
    <mergeCell ref="A4:T4"/>
    <mergeCell ref="A8:T8"/>
    <mergeCell ref="A9:T9"/>
    <mergeCell ref="A10:K10"/>
    <mergeCell ref="A12:T12"/>
    <mergeCell ref="A13:S13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2025-04-04T11:20:45Z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