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5'!$A$1:$D$67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4"/>
  <c r="D18"/>
  <c r="D27"/>
  <c r="D26" l="1"/>
  <c r="D25" s="1"/>
  <c r="D20"/>
  <c r="D15" s="1"/>
  <c r="D14" s="1"/>
  <c r="D22"/>
  <c r="D31"/>
  <c r="D34"/>
  <c r="D36"/>
  <c r="D41"/>
  <c r="D40" s="1"/>
  <c r="D44"/>
  <c r="D43" s="1"/>
  <c r="D47"/>
  <c r="D46" s="1"/>
  <c r="D52"/>
  <c r="D51" s="1"/>
  <c r="D56"/>
  <c r="D55" s="1"/>
  <c r="D54" s="1"/>
  <c r="D59"/>
  <c r="D58" s="1"/>
  <c r="D61"/>
  <c r="D62"/>
  <c r="D65"/>
  <c r="D64" s="1"/>
  <c r="D39" l="1"/>
  <c r="D38" s="1"/>
  <c r="D33"/>
  <c r="D30" s="1"/>
  <c r="D24" s="1"/>
  <c r="D50"/>
  <c r="D49" s="1"/>
  <c r="D13" l="1"/>
  <c r="D67" s="1"/>
</calcChain>
</file>

<file path=xl/sharedStrings.xml><?xml version="1.0" encoding="utf-8"?>
<sst xmlns="http://schemas.openxmlformats.org/spreadsheetml/2006/main" count="172" uniqueCount="122">
  <si>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</si>
  <si>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</si>
  <si>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</si>
  <si>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</si>
  <si>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</si>
  <si>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</si>
  <si>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</si>
  <si>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</si>
  <si>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</si>
  <si>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</si>
  <si>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</si>
  <si>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</si>
  <si>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</si>
  <si>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</si>
  <si>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</si>
  <si>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</si>
  <si>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</si>
  <si>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</si>
  <si>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</si>
  <si>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</si>
  <si>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</si>
  <si>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</si>
  <si>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</si>
  <si>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</si>
  <si>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</si>
  <si>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</si>
  <si>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</si>
  <si>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</si>
  <si>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</si>
  <si>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</si>
  <si>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</si>
  <si>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</si>
  <si>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</si>
  <si>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</si>
  <si>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</si>
  <si>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</si>
  <si>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</si>
  <si>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</si>
  <si>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</si>
  <si>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</si>
  <si>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</si>
  <si>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</si>
  <si>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</si>
  <si>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</si>
  <si>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</si>
  <si>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Субсидии бюджетам бюджетной сиситемы Российской Федерации (межбюджетные субсидии)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</si>
  <si>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</si>
  <si>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</si>
  <si>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</si>
  <si>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</si>
  <si>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</si>
  <si>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</si>
  <si>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</si>
  <si>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</si>
  <si>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</si>
  <si>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>Федеральное казначейство</t>
  </si>
  <si>
    <t>Наименование показателя</t>
  </si>
  <si>
    <t>администратор поступлений</t>
  </si>
  <si>
    <t>доходов бюджета  поселения</t>
  </si>
  <si>
    <t>Кассовое исполнение за 2022 год</t>
  </si>
  <si>
    <t>тыс.руб</t>
  </si>
  <si>
    <t>100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</si>
  <si>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</si>
  <si>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</si>
  <si>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</si>
  <si>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</si>
  <si>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</si>
  <si>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</si>
  <si>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2 04 05099 10 0000 180</t>
  </si>
  <si>
    <t>2 04 05000 10 0000 180</t>
  </si>
  <si>
    <t>2 04 00000 00 0000 000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</si>
  <si>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</si>
  <si>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</si>
  <si>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</si>
  <si>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</si>
  <si>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</si>
  <si>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</si>
  <si>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2 02 29999 10 0002 150</t>
  </si>
  <si>
    <t>2 02 29999 10 0000 150</t>
  </si>
  <si>
    <t xml:space="preserve"> 2 02 29999 00 0000 150</t>
  </si>
  <si>
    <t xml:space="preserve"> 2 02 20000 00 0000 150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</si>
  <si>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</si>
  <si>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</si>
  <si>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</si>
  <si>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</si>
  <si>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</si>
  <si>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</si>
  <si>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</si>
  <si>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</si>
  <si>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</si>
  <si>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</si>
  <si>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</si>
  <si>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</si>
  <si>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</si>
  <si>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</si>
  <si>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</si>
  <si>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</si>
  <si>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</si>
  <si>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</si>
  <si>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</si>
  <si>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</si>
  <si>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</si>
  <si>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</si>
  <si>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</si>
  <si>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>1 11 05000 00 0000 120</t>
  </si>
  <si>
    <t>1 11 05020 00 0000 120</t>
  </si>
  <si>
    <t>1 11 05025 10 0000 120</t>
  </si>
  <si>
    <t xml:space="preserve"> 1 11 09000 00 0000 120</t>
  </si>
  <si>
    <t>1 11 09040 00 0000 120</t>
  </si>
  <si>
    <t>1 11 09045 10 0000 120</t>
  </si>
  <si>
    <t>1 16 00000 00 0000 000</t>
  </si>
  <si>
    <t>1 16 0200002 0000 140</t>
  </si>
  <si>
    <t>1 16 0202002 0000 140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</si>
  <si>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</si>
  <si>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</si>
  <si>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</si>
  <si>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</si>
  <si>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</si>
  <si>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</si>
  <si>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к решению Поломской сельской Думы</t>
  </si>
  <si>
    <t>Доходы бюджета муниципального образования Поломское сельское поселение Белохолуницкого района Кировской области за 2022 год.</t>
  </si>
  <si>
    <t>24.04.2023 №44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</si>
</sst>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49" fontId="0" fillId="0" borderId="3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7"/>
  <sheetViews>
    <sheetView tabSelected="1" view="pageBreakPreview" zoomScaleSheetLayoutView="100" workbookViewId="0">
      <selection activeCell="H12" sqref="H12"/>
    </sheetView>
  </sheetViews>
  <sheetFormatPr defaultRowHeight="12.75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8" ht="21" customHeight="1">
      <c r="A1" s="28"/>
      <c r="B1" s="28"/>
      <c r="C1" s="28" t="s">
        <v>118</v>
      </c>
    </row>
    <row r="2" spans="1:8" ht="12" hidden="1" customHeight="1">
      <c r="A2" s="52"/>
      <c r="B2" s="52"/>
      <c r="C2" s="52"/>
      <c r="D2" s="52"/>
      <c r="E2" s="52"/>
    </row>
    <row r="3" spans="1:8" ht="2.25" hidden="1" customHeight="1">
      <c r="A3" s="7"/>
      <c r="B3" s="7"/>
      <c r="C3" s="7"/>
    </row>
    <row r="4" spans="1:8" ht="18" hidden="1" customHeight="1">
      <c r="A4" s="28"/>
      <c r="B4" s="28"/>
      <c r="C4" s="28"/>
      <c r="D4" s="28"/>
    </row>
    <row r="5" spans="1:8" ht="16.5" customHeight="1">
      <c r="A5" s="36"/>
      <c r="B5" s="36"/>
      <c r="C5" s="36" t="s">
        <v>119</v>
      </c>
      <c r="D5" s="36"/>
    </row>
    <row r="6" spans="1:8">
      <c r="A6" s="7"/>
      <c r="B6" s="7"/>
      <c r="C6" s="7" t="s">
        <v>121</v>
      </c>
      <c r="D6" s="18"/>
    </row>
    <row r="7" spans="1:8" s="26" customFormat="1" ht="46.5" customHeight="1">
      <c r="A7" s="49" t="s">
        <v>120</v>
      </c>
      <c r="B7" s="49"/>
      <c r="C7" s="49"/>
      <c r="D7" s="49"/>
    </row>
    <row r="8" spans="1:8" s="26" customFormat="1" ht="19.5" customHeight="1"/>
    <row r="9" spans="1:8" s="26" customFormat="1" hidden="1"/>
    <row r="10" spans="1:8" hidden="1">
      <c r="A10" s="14"/>
      <c r="B10" s="14"/>
      <c r="C10" s="14"/>
      <c r="D10" s="18"/>
    </row>
    <row r="11" spans="1:8" ht="42" customHeight="1">
      <c r="A11" s="50" t="s">
        <v>56</v>
      </c>
      <c r="B11" s="53" t="s">
        <v>0</v>
      </c>
      <c r="C11" s="54"/>
      <c r="D11" s="39" t="s">
        <v>59</v>
      </c>
    </row>
    <row r="12" spans="1:8" ht="54" customHeight="1">
      <c r="A12" s="51"/>
      <c r="B12" s="38" t="s">
        <v>57</v>
      </c>
      <c r="C12" s="38" t="s">
        <v>58</v>
      </c>
      <c r="D12" s="19" t="s">
        <v>60</v>
      </c>
    </row>
    <row r="13" spans="1:8" ht="18.75">
      <c r="A13" s="37" t="s">
        <v>55</v>
      </c>
      <c r="B13" s="42">
        <v>100</v>
      </c>
      <c r="C13" s="30"/>
      <c r="D13" s="21">
        <f>D14</f>
        <v>546.99</v>
      </c>
    </row>
    <row r="14" spans="1:8" ht="25.5">
      <c r="A14" s="27" t="s">
        <v>14</v>
      </c>
      <c r="B14" s="42" t="s">
        <v>61</v>
      </c>
      <c r="C14" s="21" t="s">
        <v>81</v>
      </c>
      <c r="D14" s="22">
        <f>D15</f>
        <v>546.99</v>
      </c>
    </row>
    <row r="15" spans="1:8" ht="45.75" customHeight="1">
      <c r="A15" s="4" t="s">
        <v>15</v>
      </c>
      <c r="B15" s="41" t="s">
        <v>61</v>
      </c>
      <c r="C15" s="22" t="s">
        <v>82</v>
      </c>
      <c r="D15" s="22">
        <f>D16+D18+D20+D22</f>
        <v>546.99</v>
      </c>
      <c r="H15" t="s">
        <v>29</v>
      </c>
    </row>
    <row r="16" spans="1:8" ht="51">
      <c r="A16" s="4" t="s">
        <v>17</v>
      </c>
      <c r="B16" s="41" t="s">
        <v>61</v>
      </c>
      <c r="C16" s="22" t="s">
        <v>83</v>
      </c>
      <c r="D16" s="22">
        <f>D17</f>
        <v>274.20999999999998</v>
      </c>
    </row>
    <row r="17" spans="1:7" ht="40.5" customHeight="1">
      <c r="A17" s="29" t="s">
        <v>32</v>
      </c>
      <c r="B17" s="41" t="s">
        <v>61</v>
      </c>
      <c r="C17" s="31" t="s">
        <v>84</v>
      </c>
      <c r="D17" s="22">
        <v>274.20999999999998</v>
      </c>
    </row>
    <row r="18" spans="1:7" ht="40.5" customHeight="1">
      <c r="A18" s="4" t="s">
        <v>20</v>
      </c>
      <c r="B18" s="41" t="s">
        <v>61</v>
      </c>
      <c r="C18" s="22" t="s">
        <v>85</v>
      </c>
      <c r="D18" s="22">
        <f>D19</f>
        <v>1.48</v>
      </c>
    </row>
    <row r="19" spans="1:7" s="1" customFormat="1" ht="99.75">
      <c r="A19" s="29" t="s">
        <v>33</v>
      </c>
      <c r="B19" s="41" t="s">
        <v>61</v>
      </c>
      <c r="C19" s="31" t="s">
        <v>86</v>
      </c>
      <c r="D19" s="22">
        <v>1.48</v>
      </c>
    </row>
    <row r="20" spans="1:7" s="1" customFormat="1" ht="51">
      <c r="A20" s="4" t="s">
        <v>18</v>
      </c>
      <c r="B20" s="41" t="s">
        <v>61</v>
      </c>
      <c r="C20" s="22" t="s">
        <v>87</v>
      </c>
      <c r="D20" s="22">
        <f>D21</f>
        <v>302.76</v>
      </c>
    </row>
    <row r="21" spans="1:7" s="1" customFormat="1" ht="85.5">
      <c r="A21" s="29" t="s">
        <v>34</v>
      </c>
      <c r="B21" s="41" t="s">
        <v>61</v>
      </c>
      <c r="C21" s="31" t="s">
        <v>88</v>
      </c>
      <c r="D21" s="22">
        <v>302.76</v>
      </c>
    </row>
    <row r="22" spans="1:7" ht="51">
      <c r="A22" s="4" t="s">
        <v>30</v>
      </c>
      <c r="B22" s="41" t="s">
        <v>61</v>
      </c>
      <c r="C22" s="22" t="s">
        <v>89</v>
      </c>
      <c r="D22" s="22">
        <f>D23</f>
        <v>-31.46</v>
      </c>
    </row>
    <row r="23" spans="1:7" ht="85.5">
      <c r="A23" s="29" t="s">
        <v>35</v>
      </c>
      <c r="B23" s="41" t="s">
        <v>61</v>
      </c>
      <c r="C23" s="31" t="s">
        <v>90</v>
      </c>
      <c r="D23" s="22">
        <v>-31.46</v>
      </c>
    </row>
    <row r="24" spans="1:7" ht="18.75">
      <c r="A24" s="48" t="s">
        <v>62</v>
      </c>
      <c r="B24" s="44" t="s">
        <v>63</v>
      </c>
      <c r="C24" s="40"/>
      <c r="D24" s="21">
        <f>D25+D30</f>
        <v>739.46999999999991</v>
      </c>
    </row>
    <row r="25" spans="1:7" s="1" customFormat="1">
      <c r="A25" s="3" t="s">
        <v>11</v>
      </c>
      <c r="B25" s="44" t="s">
        <v>63</v>
      </c>
      <c r="C25" s="20" t="s">
        <v>91</v>
      </c>
      <c r="D25" s="21">
        <f>D26</f>
        <v>637.79</v>
      </c>
      <c r="G25" s="1" t="s">
        <v>25</v>
      </c>
    </row>
    <row r="26" spans="1:7" s="1" customFormat="1">
      <c r="A26" s="3" t="s">
        <v>1</v>
      </c>
      <c r="B26" s="42" t="s">
        <v>63</v>
      </c>
      <c r="C26" s="21" t="s">
        <v>92</v>
      </c>
      <c r="D26" s="21">
        <f>D27</f>
        <v>637.79</v>
      </c>
    </row>
    <row r="27" spans="1:7">
      <c r="A27" s="4" t="s">
        <v>2</v>
      </c>
      <c r="B27" s="41" t="s">
        <v>63</v>
      </c>
      <c r="C27" s="22" t="s">
        <v>93</v>
      </c>
      <c r="D27" s="22">
        <f>D28+D29</f>
        <v>637.79</v>
      </c>
    </row>
    <row r="28" spans="1:7" ht="51">
      <c r="A28" s="4" t="s">
        <v>16</v>
      </c>
      <c r="B28" s="41" t="s">
        <v>63</v>
      </c>
      <c r="C28" s="31" t="s">
        <v>94</v>
      </c>
      <c r="D28" s="22">
        <v>636.5</v>
      </c>
    </row>
    <row r="29" spans="1:7" ht="25.5">
      <c r="A29" s="4" t="s">
        <v>36</v>
      </c>
      <c r="B29" s="41" t="s">
        <v>63</v>
      </c>
      <c r="C29" s="31" t="s">
        <v>95</v>
      </c>
      <c r="D29" s="22">
        <v>1.29</v>
      </c>
    </row>
    <row r="30" spans="1:7">
      <c r="A30" s="3" t="s">
        <v>7</v>
      </c>
      <c r="B30" s="42" t="s">
        <v>63</v>
      </c>
      <c r="C30" s="21" t="s">
        <v>96</v>
      </c>
      <c r="D30" s="21">
        <f>D31+D33</f>
        <v>101.67999999999999</v>
      </c>
    </row>
    <row r="31" spans="1:7">
      <c r="A31" s="11" t="s">
        <v>10</v>
      </c>
      <c r="B31" s="41" t="s">
        <v>63</v>
      </c>
      <c r="C31" s="22" t="s">
        <v>97</v>
      </c>
      <c r="D31" s="22">
        <f>D32</f>
        <v>15.05</v>
      </c>
    </row>
    <row r="32" spans="1:7" ht="27.75" customHeight="1">
      <c r="A32" s="10" t="s">
        <v>22</v>
      </c>
      <c r="B32" s="41" t="s">
        <v>63</v>
      </c>
      <c r="C32" s="31" t="s">
        <v>98</v>
      </c>
      <c r="D32" s="30">
        <v>15.05</v>
      </c>
    </row>
    <row r="33" spans="1:5" ht="18.75">
      <c r="A33" s="4" t="s">
        <v>8</v>
      </c>
      <c r="B33" s="41" t="s">
        <v>63</v>
      </c>
      <c r="C33" s="22" t="s">
        <v>99</v>
      </c>
      <c r="D33" s="22">
        <f>D34+D36</f>
        <v>86.63</v>
      </c>
      <c r="E33" s="12"/>
    </row>
    <row r="34" spans="1:5" s="1" customFormat="1">
      <c r="A34" s="5" t="s">
        <v>24</v>
      </c>
      <c r="B34" s="41" t="s">
        <v>63</v>
      </c>
      <c r="C34" s="22" t="s">
        <v>100</v>
      </c>
      <c r="D34" s="22">
        <f>D35</f>
        <v>66.459999999999994</v>
      </c>
    </row>
    <row r="35" spans="1:5" s="1" customFormat="1" ht="25.5">
      <c r="A35" s="5" t="s">
        <v>28</v>
      </c>
      <c r="B35" s="41" t="s">
        <v>63</v>
      </c>
      <c r="C35" s="31" t="s">
        <v>101</v>
      </c>
      <c r="D35" s="22">
        <v>66.459999999999994</v>
      </c>
    </row>
    <row r="36" spans="1:5" s="1" customFormat="1">
      <c r="A36" s="5" t="s">
        <v>37</v>
      </c>
      <c r="B36" s="41" t="s">
        <v>63</v>
      </c>
      <c r="C36" s="22" t="s">
        <v>102</v>
      </c>
      <c r="D36" s="22">
        <f>D37</f>
        <v>20.170000000000002</v>
      </c>
    </row>
    <row r="37" spans="1:5" s="1" customFormat="1" ht="25.5">
      <c r="A37" s="5" t="s">
        <v>38</v>
      </c>
      <c r="B37" s="41" t="s">
        <v>63</v>
      </c>
      <c r="C37" s="31" t="s">
        <v>101</v>
      </c>
      <c r="D37" s="22">
        <v>20.170000000000002</v>
      </c>
    </row>
    <row r="38" spans="1:5" s="1" customFormat="1" ht="37.5">
      <c r="A38" s="37" t="s">
        <v>64</v>
      </c>
      <c r="B38" s="42">
        <v>987</v>
      </c>
      <c r="C38" s="31"/>
      <c r="D38" s="21">
        <f>D39+D46+D49</f>
        <v>1984.9099999999999</v>
      </c>
    </row>
    <row r="39" spans="1:5" s="1" customFormat="1" ht="25.5">
      <c r="A39" s="3" t="s">
        <v>3</v>
      </c>
      <c r="B39" s="42" t="s">
        <v>65</v>
      </c>
      <c r="C39" s="21" t="s">
        <v>103</v>
      </c>
      <c r="D39" s="21">
        <f>D40+D43</f>
        <v>64.28</v>
      </c>
    </row>
    <row r="40" spans="1:5" s="1" customFormat="1" ht="51">
      <c r="A40" s="4" t="s">
        <v>49</v>
      </c>
      <c r="B40" s="41" t="s">
        <v>65</v>
      </c>
      <c r="C40" s="31" t="s">
        <v>104</v>
      </c>
      <c r="D40" s="31">
        <f>D41</f>
        <v>26.42</v>
      </c>
    </row>
    <row r="41" spans="1:5" s="1" customFormat="1" ht="51">
      <c r="A41" s="4" t="s">
        <v>50</v>
      </c>
      <c r="B41" s="41" t="s">
        <v>65</v>
      </c>
      <c r="C41" s="31" t="s">
        <v>105</v>
      </c>
      <c r="D41" s="31">
        <f>D42</f>
        <v>26.42</v>
      </c>
    </row>
    <row r="42" spans="1:5" s="1" customFormat="1" ht="51">
      <c r="A42" s="4" t="s">
        <v>51</v>
      </c>
      <c r="B42" s="41" t="s">
        <v>65</v>
      </c>
      <c r="C42" s="31" t="s">
        <v>106</v>
      </c>
      <c r="D42" s="31">
        <v>26.42</v>
      </c>
    </row>
    <row r="43" spans="1:5" ht="51">
      <c r="A43" s="16" t="s">
        <v>12</v>
      </c>
      <c r="B43" s="43" t="s">
        <v>65</v>
      </c>
      <c r="C43" s="23" t="s">
        <v>107</v>
      </c>
      <c r="D43" s="23">
        <f t="shared" ref="D43" si="0">D44</f>
        <v>37.86</v>
      </c>
    </row>
    <row r="44" spans="1:5" ht="51">
      <c r="A44" s="10" t="s">
        <v>13</v>
      </c>
      <c r="B44" s="43" t="s">
        <v>65</v>
      </c>
      <c r="C44" s="23" t="s">
        <v>108</v>
      </c>
      <c r="D44" s="23">
        <f>D45</f>
        <v>37.86</v>
      </c>
    </row>
    <row r="45" spans="1:5" ht="51">
      <c r="A45" s="5" t="s">
        <v>23</v>
      </c>
      <c r="B45" s="41" t="s">
        <v>65</v>
      </c>
      <c r="C45" s="31" t="s">
        <v>109</v>
      </c>
      <c r="D45" s="22">
        <v>37.86</v>
      </c>
    </row>
    <row r="46" spans="1:5">
      <c r="A46" s="17" t="s">
        <v>46</v>
      </c>
      <c r="B46" s="42" t="s">
        <v>65</v>
      </c>
      <c r="C46" s="21" t="s">
        <v>110</v>
      </c>
      <c r="D46" s="21">
        <f>D47</f>
        <v>3</v>
      </c>
    </row>
    <row r="47" spans="1:5" s="1" customFormat="1" ht="25.5">
      <c r="A47" s="10" t="s">
        <v>47</v>
      </c>
      <c r="B47" s="41" t="s">
        <v>65</v>
      </c>
      <c r="C47" s="22" t="s">
        <v>111</v>
      </c>
      <c r="D47" s="22">
        <f>D48</f>
        <v>3</v>
      </c>
    </row>
    <row r="48" spans="1:5" s="1" customFormat="1" ht="36" customHeight="1">
      <c r="A48" s="10" t="s">
        <v>48</v>
      </c>
      <c r="B48" s="41" t="s">
        <v>65</v>
      </c>
      <c r="C48" s="22" t="s">
        <v>112</v>
      </c>
      <c r="D48" s="22">
        <v>3</v>
      </c>
    </row>
    <row r="49" spans="1:4" s="1" customFormat="1">
      <c r="A49" s="6" t="s">
        <v>4</v>
      </c>
      <c r="B49" s="42" t="s">
        <v>65</v>
      </c>
      <c r="C49" s="21" t="s">
        <v>113</v>
      </c>
      <c r="D49" s="21">
        <f>D50</f>
        <v>1917.6299999999999</v>
      </c>
    </row>
    <row r="50" spans="1:4" ht="25.5">
      <c r="A50" s="3" t="s">
        <v>6</v>
      </c>
      <c r="B50" s="42" t="s">
        <v>65</v>
      </c>
      <c r="C50" s="21" t="s">
        <v>114</v>
      </c>
      <c r="D50" s="21">
        <f>D51+D58+D61+D54+D64</f>
        <v>1917.6299999999999</v>
      </c>
    </row>
    <row r="51" spans="1:4">
      <c r="A51" s="13" t="s">
        <v>27</v>
      </c>
      <c r="B51" s="45" t="s">
        <v>65</v>
      </c>
      <c r="C51" s="24" t="s">
        <v>115</v>
      </c>
      <c r="D51" s="24">
        <f>D52</f>
        <v>471</v>
      </c>
    </row>
    <row r="52" spans="1:4" ht="25.5">
      <c r="A52" s="10" t="s">
        <v>39</v>
      </c>
      <c r="B52" s="41" t="s">
        <v>65</v>
      </c>
      <c r="C52" s="22" t="s">
        <v>116</v>
      </c>
      <c r="D52" s="22">
        <f>D53</f>
        <v>471</v>
      </c>
    </row>
    <row r="53" spans="1:4" ht="25.5">
      <c r="A53" s="15" t="s">
        <v>40</v>
      </c>
      <c r="B53" s="41" t="s">
        <v>65</v>
      </c>
      <c r="C53" s="34" t="s">
        <v>117</v>
      </c>
      <c r="D53" s="22">
        <v>471</v>
      </c>
    </row>
    <row r="54" spans="1:4" ht="25.5">
      <c r="A54" s="32" t="s">
        <v>45</v>
      </c>
      <c r="B54" s="46" t="s">
        <v>65</v>
      </c>
      <c r="C54" s="33" t="s">
        <v>80</v>
      </c>
      <c r="D54" s="33">
        <f t="shared" ref="D54:D56" si="1">D55</f>
        <v>100.03</v>
      </c>
    </row>
    <row r="55" spans="1:4">
      <c r="A55" s="10" t="s">
        <v>44</v>
      </c>
      <c r="B55" s="47" t="s">
        <v>65</v>
      </c>
      <c r="C55" s="34" t="s">
        <v>79</v>
      </c>
      <c r="D55" s="34">
        <f t="shared" si="1"/>
        <v>100.03</v>
      </c>
    </row>
    <row r="56" spans="1:4">
      <c r="A56" s="10" t="s">
        <v>43</v>
      </c>
      <c r="B56" s="47" t="s">
        <v>65</v>
      </c>
      <c r="C56" s="34" t="s">
        <v>78</v>
      </c>
      <c r="D56" s="34">
        <f t="shared" si="1"/>
        <v>100.03</v>
      </c>
    </row>
    <row r="57" spans="1:4" ht="25.5">
      <c r="A57" s="15" t="s">
        <v>42</v>
      </c>
      <c r="B57" s="41" t="s">
        <v>65</v>
      </c>
      <c r="C57" s="34" t="s">
        <v>77</v>
      </c>
      <c r="D57" s="22">
        <v>100.03</v>
      </c>
    </row>
    <row r="58" spans="1:4">
      <c r="A58" s="9" t="s">
        <v>26</v>
      </c>
      <c r="B58" s="42" t="s">
        <v>65</v>
      </c>
      <c r="C58" s="21" t="s">
        <v>76</v>
      </c>
      <c r="D58" s="21">
        <f>D59</f>
        <v>113</v>
      </c>
    </row>
    <row r="59" spans="1:4" ht="40.5" customHeight="1">
      <c r="A59" s="8" t="s">
        <v>9</v>
      </c>
      <c r="B59" s="41" t="s">
        <v>65</v>
      </c>
      <c r="C59" s="22" t="s">
        <v>75</v>
      </c>
      <c r="D59" s="22">
        <f>D60</f>
        <v>113</v>
      </c>
    </row>
    <row r="60" spans="1:4" s="1" customFormat="1" ht="25.5">
      <c r="A60" s="8" t="s">
        <v>21</v>
      </c>
      <c r="B60" s="41" t="s">
        <v>65</v>
      </c>
      <c r="C60" s="34" t="s">
        <v>74</v>
      </c>
      <c r="D60" s="35">
        <v>113</v>
      </c>
    </row>
    <row r="61" spans="1:4" s="1" customFormat="1" ht="43.5" customHeight="1">
      <c r="A61" s="9" t="s">
        <v>19</v>
      </c>
      <c r="B61" s="42" t="s">
        <v>65</v>
      </c>
      <c r="C61" s="21" t="s">
        <v>73</v>
      </c>
      <c r="D61" s="21">
        <f>D63</f>
        <v>1228.5999999999999</v>
      </c>
    </row>
    <row r="62" spans="1:4">
      <c r="A62" s="8" t="s">
        <v>41</v>
      </c>
      <c r="B62" s="41" t="s">
        <v>65</v>
      </c>
      <c r="C62" s="22" t="s">
        <v>72</v>
      </c>
      <c r="D62" s="22">
        <f>D63</f>
        <v>1228.5999999999999</v>
      </c>
    </row>
    <row r="63" spans="1:4">
      <c r="A63" s="10" t="s">
        <v>31</v>
      </c>
      <c r="B63" s="41" t="s">
        <v>65</v>
      </c>
      <c r="C63" s="35" t="s">
        <v>71</v>
      </c>
      <c r="D63" s="35">
        <v>1228.5999999999999</v>
      </c>
    </row>
    <row r="64" spans="1:4">
      <c r="A64" s="9" t="s">
        <v>52</v>
      </c>
      <c r="B64" s="42" t="s">
        <v>65</v>
      </c>
      <c r="C64" s="21" t="s">
        <v>70</v>
      </c>
      <c r="D64" s="21">
        <f t="shared" ref="D64:D65" si="2">D65</f>
        <v>5</v>
      </c>
    </row>
    <row r="65" spans="1:4" ht="25.5">
      <c r="A65" s="8" t="s">
        <v>53</v>
      </c>
      <c r="B65" s="41" t="s">
        <v>65</v>
      </c>
      <c r="C65" s="22" t="s">
        <v>69</v>
      </c>
      <c r="D65" s="22">
        <f t="shared" si="2"/>
        <v>5</v>
      </c>
    </row>
    <row r="66" spans="1:4" ht="25.5">
      <c r="A66" s="8" t="s">
        <v>54</v>
      </c>
      <c r="B66" s="41" t="s">
        <v>65</v>
      </c>
      <c r="C66" s="34" t="s">
        <v>68</v>
      </c>
      <c r="D66" s="30">
        <v>5</v>
      </c>
    </row>
    <row r="67" spans="1:4" s="1" customFormat="1" ht="54.75" customHeight="1">
      <c r="A67" s="6" t="s">
        <v>5</v>
      </c>
      <c r="B67" s="42" t="s">
        <v>66</v>
      </c>
      <c r="C67" s="21" t="s">
        <v>67</v>
      </c>
      <c r="D67" s="21">
        <f>D13+D24+D38</f>
        <v>3271.37</v>
      </c>
    </row>
  </sheetData>
  <mergeCells count="4">
    <mergeCell ref="A7:D7"/>
    <mergeCell ref="A11:A12"/>
    <mergeCell ref="A2:E2"/>
    <mergeCell ref="B11:C11"/>
  </mergeCells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2023-06-07T05:34:44Z</dcterms:modified>
</cp:coreProperties>
</file>