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1760"/>
  </bookViews>
  <sheets>
    <sheet name="Приложение 5" sheetId="4" r:id="rId1"/>
  </sheets>
  <definedNames>
    <definedName name="_xlnm.Print_Area" localSheetId="0">'Приложение 5'!$A$1:$C$65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9" i="4"/>
  <c r="C46" s="1"/>
  <c r="C57" l="1"/>
  <c r="C56" s="1"/>
  <c r="C44" l="1"/>
  <c r="C41"/>
  <c r="C40" s="1"/>
  <c r="C18" l="1"/>
  <c r="C60" l="1"/>
  <c r="C25" l="1"/>
  <c r="C47"/>
  <c r="C63" l="1"/>
  <c r="C37" l="1"/>
  <c r="C62"/>
  <c r="C52" s="1"/>
  <c r="C23" l="1"/>
  <c r="C27"/>
  <c r="C29"/>
  <c r="C17"/>
  <c r="C32"/>
  <c r="C35"/>
  <c r="C34" s="1"/>
  <c r="C43"/>
  <c r="C39" s="1"/>
  <c r="C54"/>
  <c r="C53" s="1"/>
  <c r="C59"/>
  <c r="C51" l="1"/>
  <c r="C22"/>
  <c r="C21" s="1"/>
  <c r="C31"/>
  <c r="C16" l="1"/>
  <c r="C65" s="1"/>
</calcChain>
</file>

<file path=xl/sharedStrings.xml><?xml version="1.0" encoding="utf-8"?>
<sst xmlns="http://schemas.openxmlformats.org/spreadsheetml/2006/main" count="113" uniqueCount="112">
  <si>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</si>
  <si>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</si>
  <si>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</si>
  <si>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</si>
  <si>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</si>
  <si>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</si>
  <si>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</si>
  <si>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</si>
  <si>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</si>
  <si>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</si>
  <si>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</si>
  <si>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</si>
  <si>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</si>
  <si>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</si>
  <si>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</si>
  <si>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</si>
  <si>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</si>
  <si>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всего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</si>
  <si>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</si>
  <si>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</si>
  <si>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</si>
  <si>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</si>
  <si>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</si>
  <si>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</si>
  <si>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</si>
  <si>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</si>
  <si>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</si>
  <si>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</si>
  <si>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</si>
  <si>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</si>
  <si>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</si>
  <si>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</si>
  <si>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</si>
  <si>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</si>
  <si>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</si>
  <si>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</si>
  <si>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</si>
  <si>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</si>
  <si>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</si>
  <si>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</si>
  <si>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</si>
  <si>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</si>
  <si>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</si>
  <si>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</si>
  <si>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</si>
  <si>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</si>
  <si>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</si>
  <si>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</si>
  <si>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</si>
  <si>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</si>
  <si>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000 2 02 49999 00 0000 150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</si>
  <si>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</si>
  <si>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</si>
  <si>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</si>
  <si>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</si>
  <si>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</si>
  <si>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</si>
  <si>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</si>
  <si>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</si>
  <si>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</si>
  <si>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</si>
  <si>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</si>
  <si>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</si>
  <si>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</si>
  <si>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000 1 03 00000 00 0000 000</t>
  </si>
  <si>
    <t>НАЛОГИ НА ТОВАРЫ (РАБОТЫ, УСЛУГИ), РЕАЛИЗУЕМЫЕ НА ТЕРРИТОРИИ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</si>
  <si>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</si>
  <si>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Прочие межбюджетные трансферты , передаваемые бюджетам </t>
  </si>
  <si>
    <t>Дотации бюджетам сельских  поселений на выравнивание бюджетной обеспеченности из бюджетов муниципальных районов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</si>
  <si>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</si>
  <si>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</si>
  <si>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</si>
  <si>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</si>
  <si>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990 1 17 14030 10 0000 150</t>
  </si>
  <si>
    <t>Средства самообложения граждан, зачисляемые в бюджеты сельских  поселений</t>
  </si>
  <si>
    <t>182 1 06 06043 10 0000 110</t>
  </si>
  <si>
    <t xml:space="preserve">                                                                                Приложение № 3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</si>
  <si>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</si>
  <si>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</si>
  <si>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t>к решению Поломской  сельской Думы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</si>
  <si>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4"/>
        <color indexed="8"/>
        <rFont val="Times New Roman"/>
        <family val="1"/>
        <charset val="204"/>
      </rPr>
      <t xml:space="preserve">сельских </t>
    </r>
    <r>
      <rPr>
        <sz val="14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</si>
  <si>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4"/>
        <color indexed="8"/>
        <rFont val="Times New Roman"/>
        <family val="1"/>
        <charset val="204"/>
      </rPr>
      <t>сельских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</si>
  <si>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987 2 02 16001 10 0000 150</t>
  </si>
  <si>
    <t>987 2 02 49999 10 0000 150</t>
  </si>
  <si>
    <t>Прогнозируемый объем поступления доходов бюджета муниципального образования Поломское сельское поселение Белохолуницкого района Кировской области год по налоговым и неналоговым доходам, безвозмездным поступлениям по подстатьям классификации доходов бюджетов на 2024 год</t>
  </si>
  <si>
    <t>182 1 01 02030 01 0000 110</t>
  </si>
  <si>
    <t>Налог на доходы физических лиц с доходов, полученных физическимилицами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</si>
  <si>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</si>
  <si>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 же имущества государственных и муниципальных унитарных предприятий, в том числе казенных)</t>
  </si>
  <si>
    <t xml:space="preserve">Доходы, получаемые в виде арендной платы за земли после разграничения государственной собственности на землю, а так же средства от продажи права на заключение договоров аренды, указанных земельных участков (за исключением земельных участков  бюджетных и автономных учреждений) </t>
  </si>
  <si>
    <t>Доходы, получаемые в виде арендной платы, а так 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</si>
  <si>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990 1 11 05025 10 0000 120</t>
  </si>
  <si>
    <t>000 1 11 05020 00 0000 120</t>
  </si>
  <si>
    <t>000 1 11 05000 00 0000 120</t>
  </si>
  <si>
    <t xml:space="preserve">                                                                         12.12.23 № 61</t>
  </si>
  <si>
    <t xml:space="preserve">                                                                                Приложение № 1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</si>
  <si>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</si>
  <si>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</si>
  <si>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</si>
  <si>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</si>
  <si>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>987 2 02 29999 10 0000 150</t>
  </si>
  <si>
    <t xml:space="preserve">Прочие субсидии бюджетам местных поселений </t>
  </si>
  <si>
    <t>182 1 03 02241 01 0000 110</t>
  </si>
  <si>
    <t>182 1 03 02261 01 0000 110</t>
  </si>
  <si>
    <t>182 1 03 02251 01 0000 110</t>
  </si>
  <si>
    <t>182 1 03 02231 01 0000 110</t>
  </si>
  <si>
    <t>000 1 17 15000 00 0000 150</t>
  </si>
  <si>
    <t>Инициативные платежи</t>
  </si>
  <si>
    <t>990 1 17 15030 10 0000 150</t>
  </si>
  <si>
    <t>Инициативные платежи, зачисляемые в бюджеты сельских поселений</t>
  </si>
  <si>
    <t>№ 77</t>
  </si>
  <si>
    <t xml:space="preserve">                                                                                     от 13.06.2024 № 77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</si>
</sst>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sz val="14"/>
      <name val="Arial Cyr"/>
      <charset val="204"/>
    </font>
    <font>
      <sz val="14"/>
      <name val="Times New Roman Cyr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rgb="FF2626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8">
      <alignment horizontal="left" vertical="top" wrapText="1"/>
    </xf>
    <xf numFmtId="49" fontId="6" fillId="0" borderId="8">
      <alignment horizontal="center" vertical="top" shrinkToFit="1"/>
    </xf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 applyAlignment="1">
      <alignment vertical="top" wrapText="1"/>
    </xf>
    <xf numFmtId="2" fontId="1" fillId="0" borderId="0" xfId="0" applyNumberFormat="1" applyFont="1"/>
    <xf numFmtId="0" fontId="4" fillId="2" borderId="0" xfId="0" applyFont="1" applyFill="1" applyAlignment="1">
      <alignment wrapText="1"/>
    </xf>
    <xf numFmtId="0" fontId="7" fillId="0" borderId="0" xfId="0" applyFont="1" applyAlignment="1"/>
    <xf numFmtId="0" fontId="7" fillId="0" borderId="0" xfId="0" applyFont="1"/>
    <xf numFmtId="0" fontId="8" fillId="2" borderId="0" xfId="0" applyFont="1" applyFill="1" applyAlignment="1">
      <alignment horizontal="center" vertical="center"/>
    </xf>
    <xf numFmtId="2" fontId="9" fillId="0" borderId="0" xfId="0" applyNumberFormat="1" applyFont="1"/>
    <xf numFmtId="0" fontId="10" fillId="2" borderId="0" xfId="0" applyFont="1" applyFill="1" applyAlignment="1">
      <alignment horizontal="center"/>
    </xf>
    <xf numFmtId="2" fontId="9" fillId="0" borderId="0" xfId="0" applyNumberFormat="1" applyFont="1" applyBorder="1"/>
    <xf numFmtId="0" fontId="11" fillId="2" borderId="0" xfId="0" applyFont="1" applyFill="1" applyAlignment="1">
      <alignment wrapText="1"/>
    </xf>
    <xf numFmtId="0" fontId="11" fillId="2" borderId="0" xfId="0" applyFont="1" applyFill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2" fontId="12" fillId="0" borderId="1" xfId="0" applyNumberFormat="1" applyFont="1" applyBorder="1" applyAlignment="1">
      <alignment wrapText="1"/>
    </xf>
    <xf numFmtId="0" fontId="13" fillId="0" borderId="0" xfId="0" applyFont="1"/>
    <xf numFmtId="2" fontId="12" fillId="0" borderId="3" xfId="0" applyNumberFormat="1" applyFont="1" applyBorder="1"/>
    <xf numFmtId="0" fontId="10" fillId="2" borderId="1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2" fontId="9" fillId="0" borderId="3" xfId="0" applyNumberFormat="1" applyFont="1" applyBorder="1"/>
    <xf numFmtId="0" fontId="14" fillId="2" borderId="1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vertical="top"/>
    </xf>
    <xf numFmtId="0" fontId="5" fillId="0" borderId="3" xfId="0" applyFont="1" applyBorder="1" applyAlignment="1">
      <alignment wrapText="1"/>
    </xf>
    <xf numFmtId="0" fontId="10" fillId="2" borderId="3" xfId="0" applyFont="1" applyFill="1" applyBorder="1" applyAlignment="1">
      <alignment horizontal="left" vertical="top" wrapText="1"/>
    </xf>
    <xf numFmtId="2" fontId="12" fillId="0" borderId="1" xfId="0" applyNumberFormat="1" applyFont="1" applyBorder="1"/>
    <xf numFmtId="0" fontId="5" fillId="0" borderId="3" xfId="0" applyFont="1" applyBorder="1" applyAlignment="1">
      <alignment vertical="center" wrapText="1"/>
    </xf>
    <xf numFmtId="2" fontId="9" fillId="0" borderId="1" xfId="0" applyNumberFormat="1" applyFont="1" applyBorder="1"/>
    <xf numFmtId="0" fontId="14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14" fillId="0" borderId="4" xfId="0" applyFont="1" applyBorder="1" applyAlignment="1">
      <alignment wrapText="1"/>
    </xf>
    <xf numFmtId="2" fontId="12" fillId="0" borderId="4" xfId="0" applyNumberFormat="1" applyFont="1" applyBorder="1"/>
    <xf numFmtId="0" fontId="5" fillId="0" borderId="3" xfId="0" applyFont="1" applyBorder="1" applyAlignment="1">
      <alignment horizontal="justify" vertical="top" wrapText="1"/>
    </xf>
    <xf numFmtId="0" fontId="5" fillId="0" borderId="0" xfId="0" applyFont="1" applyAlignment="1">
      <alignment wrapText="1"/>
    </xf>
    <xf numFmtId="0" fontId="14" fillId="0" borderId="3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left" vertical="top" wrapText="1"/>
    </xf>
    <xf numFmtId="0" fontId="3" fillId="0" borderId="0" xfId="0" applyFont="1" applyAlignment="1"/>
    <xf numFmtId="0" fontId="11" fillId="0" borderId="3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8" fillId="0" borderId="0" xfId="0" applyFont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11" fillId="2" borderId="0" xfId="0" applyFont="1" applyFill="1" applyAlignment="1">
      <alignment horizont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</cellXfs>
  <cellStyles count="3">
    <cellStyle name="xl41" xfId="1"/>
    <cellStyle name="xl4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G66"/>
  <sheetViews>
    <sheetView tabSelected="1" view="pageBreakPreview" zoomScaleSheetLayoutView="100" workbookViewId="0">
      <selection activeCell="B5" sqref="B5"/>
    </sheetView>
  </sheetViews>
  <sheetFormatPr defaultRowHeight="12.75"/>
  <cols>
    <col min="1" max="1" width="34.28515625" style="2" customWidth="1"/>
    <col min="2" max="2" width="71" style="2" customWidth="1"/>
    <col min="3" max="3" width="11.85546875" style="4" customWidth="1"/>
    <col min="4" max="4" width="7.85546875" style="2" customWidth="1"/>
    <col min="5" max="7" width="9.140625" style="2" hidden="1" customWidth="1"/>
    <col min="8" max="16384" width="9.140625" style="2"/>
  </cols>
  <sheetData>
    <row r="1" spans="1:6">
      <c r="B1" s="44"/>
    </row>
    <row r="2" spans="1:6">
      <c r="B2" s="44"/>
    </row>
    <row r="3" spans="1:6" ht="22.5" customHeight="1">
      <c r="A3" s="6"/>
      <c r="B3" s="6" t="s">
        <v>95</v>
      </c>
      <c r="C3" s="6"/>
      <c r="D3" s="7"/>
    </row>
    <row r="4" spans="1:6" ht="18.75">
      <c r="A4" s="49" t="s">
        <v>79</v>
      </c>
      <c r="B4" s="49"/>
      <c r="C4" s="49"/>
      <c r="D4" s="7"/>
    </row>
    <row r="5" spans="1:6" ht="18.75">
      <c r="A5" s="10"/>
      <c r="B5" s="8" t="s">
        <v>111</v>
      </c>
      <c r="C5" s="11" t="s">
        <v>110</v>
      </c>
      <c r="D5" s="7"/>
    </row>
    <row r="6" spans="1:6" ht="10.5" customHeight="1">
      <c r="A6" s="7"/>
      <c r="B6" s="8"/>
      <c r="C6" s="9"/>
      <c r="D6" s="7"/>
    </row>
    <row r="7" spans="1:6" ht="22.5" customHeight="1">
      <c r="A7" s="6"/>
      <c r="B7" s="6" t="s">
        <v>76</v>
      </c>
      <c r="C7" s="6"/>
      <c r="D7" s="7"/>
    </row>
    <row r="8" spans="1:6" ht="18.75">
      <c r="A8" s="49" t="s">
        <v>79</v>
      </c>
      <c r="B8" s="49"/>
      <c r="C8" s="49"/>
      <c r="D8" s="7"/>
    </row>
    <row r="9" spans="1:6" ht="18.75">
      <c r="A9" s="10"/>
      <c r="B9" s="8" t="s">
        <v>94</v>
      </c>
      <c r="C9" s="11"/>
      <c r="D9" s="7"/>
    </row>
    <row r="10" spans="1:6" s="5" customFormat="1" ht="79.5" customHeight="1">
      <c r="A10" s="50" t="s">
        <v>84</v>
      </c>
      <c r="B10" s="50"/>
      <c r="C10" s="50"/>
      <c r="D10" s="12"/>
    </row>
    <row r="11" spans="1:6" s="5" customFormat="1" ht="19.5" customHeight="1">
      <c r="A11" s="12"/>
      <c r="B11" s="12"/>
      <c r="C11" s="12"/>
      <c r="D11" s="12"/>
    </row>
    <row r="12" spans="1:6" s="5" customFormat="1" ht="18.75" hidden="1">
      <c r="A12" s="12"/>
      <c r="B12" s="12"/>
      <c r="C12" s="12"/>
      <c r="D12" s="12"/>
    </row>
    <row r="13" spans="1:6" ht="18.75" hidden="1">
      <c r="A13" s="13"/>
      <c r="B13" s="13"/>
      <c r="C13" s="11"/>
      <c r="D13" s="7"/>
    </row>
    <row r="14" spans="1:6" ht="18">
      <c r="A14" s="51" t="s">
        <v>1</v>
      </c>
      <c r="B14" s="53" t="s">
        <v>2</v>
      </c>
      <c r="C14" s="14" t="s">
        <v>17</v>
      </c>
      <c r="D14" s="7"/>
    </row>
    <row r="15" spans="1:6" ht="36">
      <c r="A15" s="52"/>
      <c r="B15" s="54"/>
      <c r="C15" s="15" t="s">
        <v>0</v>
      </c>
      <c r="D15" s="7"/>
    </row>
    <row r="16" spans="1:6" s="1" customFormat="1" ht="37.5">
      <c r="A16" s="16" t="s">
        <v>3</v>
      </c>
      <c r="B16" s="17" t="s">
        <v>23</v>
      </c>
      <c r="C16" s="18">
        <f>C17+C22+C31+C39+C46</f>
        <v>1643.1</v>
      </c>
      <c r="D16" s="19"/>
      <c r="F16" s="1" t="s">
        <v>39</v>
      </c>
    </row>
    <row r="17" spans="1:7" s="1" customFormat="1" ht="37.5">
      <c r="A17" s="16" t="s">
        <v>4</v>
      </c>
      <c r="B17" s="17" t="s">
        <v>5</v>
      </c>
      <c r="C17" s="20">
        <f>C18</f>
        <v>672.19999999999993</v>
      </c>
      <c r="D17" s="19"/>
    </row>
    <row r="18" spans="1:7" ht="18.75">
      <c r="A18" s="21" t="s">
        <v>6</v>
      </c>
      <c r="B18" s="22" t="s">
        <v>7</v>
      </c>
      <c r="C18" s="23">
        <f>C19+C20</f>
        <v>672.19999999999993</v>
      </c>
      <c r="D18" s="7"/>
    </row>
    <row r="19" spans="1:7" ht="131.25">
      <c r="A19" s="21" t="s">
        <v>28</v>
      </c>
      <c r="B19" s="22" t="s">
        <v>87</v>
      </c>
      <c r="C19" s="23">
        <v>670.9</v>
      </c>
      <c r="D19" s="7"/>
    </row>
    <row r="20" spans="1:7" ht="60.75" customHeight="1">
      <c r="A20" s="21" t="s">
        <v>85</v>
      </c>
      <c r="B20" s="22" t="s">
        <v>86</v>
      </c>
      <c r="C20" s="23">
        <v>1.3</v>
      </c>
      <c r="D20" s="7"/>
    </row>
    <row r="21" spans="1:7" ht="56.25">
      <c r="A21" s="24" t="s">
        <v>64</v>
      </c>
      <c r="B21" s="25" t="s">
        <v>65</v>
      </c>
      <c r="C21" s="20">
        <f>C22</f>
        <v>565.89999999999986</v>
      </c>
      <c r="D21" s="7"/>
    </row>
    <row r="22" spans="1:7" ht="45.75" customHeight="1">
      <c r="A22" s="21" t="s">
        <v>30</v>
      </c>
      <c r="B22" s="22" t="s">
        <v>29</v>
      </c>
      <c r="C22" s="23">
        <f>C23+C25+C27+C29</f>
        <v>565.89999999999986</v>
      </c>
      <c r="D22" s="7"/>
      <c r="G22" t="s">
        <v>43</v>
      </c>
    </row>
    <row r="23" spans="1:7" ht="93.75">
      <c r="A23" s="21" t="s">
        <v>56</v>
      </c>
      <c r="B23" s="22" t="s">
        <v>31</v>
      </c>
      <c r="C23" s="23">
        <f>C24</f>
        <v>295.2</v>
      </c>
      <c r="D23" s="7"/>
    </row>
    <row r="24" spans="1:7" ht="156.75" customHeight="1">
      <c r="A24" s="21" t="s">
        <v>105</v>
      </c>
      <c r="B24" s="26" t="s">
        <v>52</v>
      </c>
      <c r="C24" s="23">
        <v>295.2</v>
      </c>
      <c r="D24" s="7"/>
    </row>
    <row r="25" spans="1:7" ht="58.5" customHeight="1">
      <c r="A25" s="21" t="s">
        <v>57</v>
      </c>
      <c r="B25" s="22" t="s">
        <v>35</v>
      </c>
      <c r="C25" s="23">
        <f>C26</f>
        <v>1.4</v>
      </c>
      <c r="D25" s="7"/>
    </row>
    <row r="26" spans="1:7" s="1" customFormat="1" ht="168.75">
      <c r="A26" s="21" t="s">
        <v>102</v>
      </c>
      <c r="B26" s="26" t="s">
        <v>53</v>
      </c>
      <c r="C26" s="23">
        <v>1.4</v>
      </c>
      <c r="D26" s="19"/>
    </row>
    <row r="27" spans="1:7" s="1" customFormat="1" ht="93.75">
      <c r="A27" s="21" t="s">
        <v>58</v>
      </c>
      <c r="B27" s="22" t="s">
        <v>32</v>
      </c>
      <c r="C27" s="23">
        <f>C28</f>
        <v>306</v>
      </c>
      <c r="D27" s="19"/>
    </row>
    <row r="28" spans="1:7" s="1" customFormat="1" ht="150">
      <c r="A28" s="21" t="s">
        <v>104</v>
      </c>
      <c r="B28" s="26" t="s">
        <v>54</v>
      </c>
      <c r="C28" s="23">
        <v>306</v>
      </c>
      <c r="D28" s="19"/>
    </row>
    <row r="29" spans="1:7" ht="93.75">
      <c r="A29" s="21" t="s">
        <v>59</v>
      </c>
      <c r="B29" s="22" t="s">
        <v>44</v>
      </c>
      <c r="C29" s="23">
        <f>C30</f>
        <v>-36.700000000000003</v>
      </c>
      <c r="D29" s="7"/>
    </row>
    <row r="30" spans="1:7" ht="150">
      <c r="A30" s="21" t="s">
        <v>103</v>
      </c>
      <c r="B30" s="26" t="s">
        <v>55</v>
      </c>
      <c r="C30" s="23">
        <v>-36.700000000000003</v>
      </c>
      <c r="D30" s="7"/>
    </row>
    <row r="31" spans="1:7" ht="37.5">
      <c r="A31" s="16" t="s">
        <v>16</v>
      </c>
      <c r="B31" s="17" t="s">
        <v>15</v>
      </c>
      <c r="C31" s="20">
        <f>C34+C33</f>
        <v>101</v>
      </c>
      <c r="D31" s="7"/>
    </row>
    <row r="32" spans="1:7" ht="18.75">
      <c r="A32" s="27" t="s">
        <v>21</v>
      </c>
      <c r="B32" s="27" t="s">
        <v>20</v>
      </c>
      <c r="C32" s="23">
        <f>C33</f>
        <v>15</v>
      </c>
      <c r="D32" s="7"/>
    </row>
    <row r="33" spans="1:4" ht="53.25" customHeight="1">
      <c r="A33" s="28" t="s">
        <v>22</v>
      </c>
      <c r="B33" s="29" t="s">
        <v>80</v>
      </c>
      <c r="C33" s="23">
        <v>15</v>
      </c>
      <c r="D33" s="7"/>
    </row>
    <row r="34" spans="1:4" ht="18.75">
      <c r="A34" s="21" t="s">
        <v>19</v>
      </c>
      <c r="B34" s="22" t="s">
        <v>18</v>
      </c>
      <c r="C34" s="23">
        <f>C35+C37</f>
        <v>86</v>
      </c>
      <c r="D34" s="3"/>
    </row>
    <row r="35" spans="1:4" s="1" customFormat="1" ht="18.75">
      <c r="A35" s="21" t="s">
        <v>38</v>
      </c>
      <c r="B35" s="30" t="s">
        <v>36</v>
      </c>
      <c r="C35" s="23">
        <f>C36</f>
        <v>64</v>
      </c>
      <c r="D35" s="19"/>
    </row>
    <row r="36" spans="1:4" s="1" customFormat="1" ht="56.25">
      <c r="A36" s="21" t="s">
        <v>37</v>
      </c>
      <c r="B36" s="30" t="s">
        <v>42</v>
      </c>
      <c r="C36" s="23">
        <v>64</v>
      </c>
      <c r="D36" s="19"/>
    </row>
    <row r="37" spans="1:4" s="1" customFormat="1" ht="18.75">
      <c r="A37" s="21" t="s">
        <v>61</v>
      </c>
      <c r="B37" s="30" t="s">
        <v>62</v>
      </c>
      <c r="C37" s="23">
        <f>C38</f>
        <v>22</v>
      </c>
      <c r="D37" s="19"/>
    </row>
    <row r="38" spans="1:4" s="1" customFormat="1" ht="56.25">
      <c r="A38" s="21" t="s">
        <v>75</v>
      </c>
      <c r="B38" s="30" t="s">
        <v>63</v>
      </c>
      <c r="C38" s="23">
        <v>22</v>
      </c>
      <c r="D38" s="19"/>
    </row>
    <row r="39" spans="1:4" ht="56.25">
      <c r="A39" s="16" t="s">
        <v>8</v>
      </c>
      <c r="B39" s="17" t="s">
        <v>9</v>
      </c>
      <c r="C39" s="31">
        <f>C43+C40</f>
        <v>86</v>
      </c>
      <c r="D39" s="7"/>
    </row>
    <row r="40" spans="1:4" ht="112.5">
      <c r="A40" s="27" t="s">
        <v>93</v>
      </c>
      <c r="B40" s="22" t="s">
        <v>88</v>
      </c>
      <c r="C40" s="33">
        <f>C41</f>
        <v>14</v>
      </c>
      <c r="D40" s="7"/>
    </row>
    <row r="41" spans="1:4" ht="112.5">
      <c r="A41" s="27" t="s">
        <v>92</v>
      </c>
      <c r="B41" s="22" t="s">
        <v>89</v>
      </c>
      <c r="C41" s="33">
        <f>C42</f>
        <v>14</v>
      </c>
      <c r="D41" s="7"/>
    </row>
    <row r="42" spans="1:4" ht="93.75">
      <c r="A42" s="27" t="s">
        <v>91</v>
      </c>
      <c r="B42" s="22" t="s">
        <v>90</v>
      </c>
      <c r="C42" s="33">
        <v>14</v>
      </c>
      <c r="D42" s="7"/>
    </row>
    <row r="43" spans="1:4" ht="112.5">
      <c r="A43" s="28" t="s">
        <v>24</v>
      </c>
      <c r="B43" s="32" t="s">
        <v>26</v>
      </c>
      <c r="C43" s="33">
        <f>C44</f>
        <v>72</v>
      </c>
      <c r="D43" s="7"/>
    </row>
    <row r="44" spans="1:4" s="1" customFormat="1" ht="112.5">
      <c r="A44" s="28" t="s">
        <v>25</v>
      </c>
      <c r="B44" s="29" t="s">
        <v>27</v>
      </c>
      <c r="C44" s="33">
        <f>C45</f>
        <v>72</v>
      </c>
      <c r="D44" s="19"/>
    </row>
    <row r="45" spans="1:4" s="1" customFormat="1" ht="112.5">
      <c r="A45" s="21" t="s">
        <v>34</v>
      </c>
      <c r="B45" s="30" t="s">
        <v>81</v>
      </c>
      <c r="C45" s="23">
        <v>72</v>
      </c>
      <c r="D45" s="19"/>
    </row>
    <row r="46" spans="1:4" ht="27" customHeight="1">
      <c r="A46" s="16" t="s">
        <v>69</v>
      </c>
      <c r="B46" s="34" t="s">
        <v>70</v>
      </c>
      <c r="C46" s="20">
        <f>C47+C49</f>
        <v>218</v>
      </c>
      <c r="D46" s="7"/>
    </row>
    <row r="47" spans="1:4" s="1" customFormat="1" ht="18.75">
      <c r="A47" s="21" t="s">
        <v>71</v>
      </c>
      <c r="B47" s="27" t="s">
        <v>72</v>
      </c>
      <c r="C47" s="23">
        <f>C48</f>
        <v>83</v>
      </c>
      <c r="D47" s="19"/>
    </row>
    <row r="48" spans="1:4" s="1" customFormat="1" ht="45" customHeight="1">
      <c r="A48" s="21" t="s">
        <v>73</v>
      </c>
      <c r="B48" s="29" t="s">
        <v>74</v>
      </c>
      <c r="C48" s="23">
        <v>83</v>
      </c>
      <c r="D48" s="19"/>
    </row>
    <row r="49" spans="1:4" s="1" customFormat="1" ht="26.25" customHeight="1">
      <c r="A49" s="48" t="s">
        <v>106</v>
      </c>
      <c r="B49" s="29" t="s">
        <v>107</v>
      </c>
      <c r="C49" s="23">
        <f>C50</f>
        <v>135</v>
      </c>
      <c r="D49" s="19"/>
    </row>
    <row r="50" spans="1:4" s="1" customFormat="1" ht="39" customHeight="1">
      <c r="A50" s="48" t="s">
        <v>108</v>
      </c>
      <c r="B50" s="29" t="s">
        <v>109</v>
      </c>
      <c r="C50" s="23">
        <v>135</v>
      </c>
      <c r="D50" s="19"/>
    </row>
    <row r="51" spans="1:4" ht="40.5" customHeight="1">
      <c r="A51" s="16" t="s">
        <v>10</v>
      </c>
      <c r="B51" s="35" t="s">
        <v>11</v>
      </c>
      <c r="C51" s="20">
        <f>C52</f>
        <v>6288.1</v>
      </c>
      <c r="D51" s="7"/>
    </row>
    <row r="52" spans="1:4" s="1" customFormat="1" ht="37.5">
      <c r="A52" s="16" t="s">
        <v>12</v>
      </c>
      <c r="B52" s="17" t="s">
        <v>14</v>
      </c>
      <c r="C52" s="20">
        <f>C53+C59+C62+C56</f>
        <v>6288.1</v>
      </c>
      <c r="D52" s="19"/>
    </row>
    <row r="53" spans="1:4" ht="49.5" customHeight="1">
      <c r="A53" s="36" t="s">
        <v>45</v>
      </c>
      <c r="B53" s="37" t="s">
        <v>41</v>
      </c>
      <c r="C53" s="38">
        <f>C54</f>
        <v>477.5</v>
      </c>
      <c r="D53" s="7"/>
    </row>
    <row r="54" spans="1:4" ht="66" customHeight="1">
      <c r="A54" s="39" t="s">
        <v>60</v>
      </c>
      <c r="B54" s="29" t="s">
        <v>66</v>
      </c>
      <c r="C54" s="23">
        <f>C55</f>
        <v>477.5</v>
      </c>
      <c r="D54" s="7"/>
    </row>
    <row r="55" spans="1:4" s="1" customFormat="1" ht="62.25" customHeight="1">
      <c r="A55" s="39" t="s">
        <v>82</v>
      </c>
      <c r="B55" s="40" t="s">
        <v>68</v>
      </c>
      <c r="C55" s="23">
        <v>477.5</v>
      </c>
      <c r="D55" s="19"/>
    </row>
    <row r="56" spans="1:4" s="1" customFormat="1" ht="66.75" customHeight="1">
      <c r="A56" s="45" t="s">
        <v>96</v>
      </c>
      <c r="B56" s="35" t="s">
        <v>97</v>
      </c>
      <c r="C56" s="23">
        <f>C57</f>
        <v>1850</v>
      </c>
      <c r="D56" s="19"/>
    </row>
    <row r="57" spans="1:4" s="1" customFormat="1" ht="66.75" customHeight="1">
      <c r="A57" s="46" t="s">
        <v>98</v>
      </c>
      <c r="B57" s="30" t="s">
        <v>99</v>
      </c>
      <c r="C57" s="23">
        <f>C58</f>
        <v>1850</v>
      </c>
      <c r="D57" s="19"/>
    </row>
    <row r="58" spans="1:4" s="1" customFormat="1" ht="33" customHeight="1">
      <c r="A58" s="47" t="s">
        <v>100</v>
      </c>
      <c r="B58" s="30" t="s">
        <v>101</v>
      </c>
      <c r="C58" s="23">
        <v>1850</v>
      </c>
      <c r="D58" s="19"/>
    </row>
    <row r="59" spans="1:4" ht="37.5">
      <c r="A59" s="41" t="s">
        <v>46</v>
      </c>
      <c r="B59" s="42" t="s">
        <v>40</v>
      </c>
      <c r="C59" s="20">
        <f>C60</f>
        <v>156.19999999999999</v>
      </c>
      <c r="D59" s="7"/>
    </row>
    <row r="60" spans="1:4" ht="56.25">
      <c r="A60" s="43" t="s">
        <v>47</v>
      </c>
      <c r="B60" s="39" t="s">
        <v>77</v>
      </c>
      <c r="C60" s="23">
        <f>C61</f>
        <v>156.19999999999999</v>
      </c>
      <c r="D60" s="7"/>
    </row>
    <row r="61" spans="1:4" ht="75">
      <c r="A61" s="43" t="s">
        <v>48</v>
      </c>
      <c r="B61" s="39" t="s">
        <v>78</v>
      </c>
      <c r="C61" s="23">
        <v>156.19999999999999</v>
      </c>
      <c r="D61" s="7"/>
    </row>
    <row r="62" spans="1:4" ht="37.5">
      <c r="A62" s="41" t="s">
        <v>49</v>
      </c>
      <c r="B62" s="42" t="s">
        <v>33</v>
      </c>
      <c r="C62" s="20">
        <f>C64</f>
        <v>3804.4</v>
      </c>
      <c r="D62" s="7"/>
    </row>
    <row r="63" spans="1:4" ht="37.5">
      <c r="A63" s="43" t="s">
        <v>50</v>
      </c>
      <c r="B63" s="39" t="s">
        <v>67</v>
      </c>
      <c r="C63" s="23">
        <f>C64</f>
        <v>3804.4</v>
      </c>
      <c r="D63" s="7"/>
    </row>
    <row r="64" spans="1:4" ht="45.75" customHeight="1">
      <c r="A64" s="43" t="s">
        <v>83</v>
      </c>
      <c r="B64" s="29" t="s">
        <v>51</v>
      </c>
      <c r="C64" s="23">
        <v>3804.4</v>
      </c>
      <c r="D64" s="7"/>
    </row>
    <row r="65" spans="1:4" ht="18.75">
      <c r="A65" s="35"/>
      <c r="B65" s="35" t="s">
        <v>13</v>
      </c>
      <c r="C65" s="20">
        <f>C16+C51</f>
        <v>7931.2000000000007</v>
      </c>
      <c r="D65" s="7"/>
    </row>
    <row r="66" spans="1:4" ht="18">
      <c r="A66" s="7"/>
      <c r="B66" s="7"/>
      <c r="C66" s="9"/>
      <c r="D66" s="7"/>
    </row>
  </sheetData>
  <mergeCells count="5">
    <mergeCell ref="A8:C8"/>
    <mergeCell ref="A10:C10"/>
    <mergeCell ref="A14:A15"/>
    <mergeCell ref="B14:B15"/>
    <mergeCell ref="A4:C4"/>
  </mergeCells>
  <pageMargins left="0.98425196850393704" right="0.31496062992125984" top="0.51181102362204722" bottom="0.15748031496062992" header="0.6692913385826772" footer="0.19685039370078741"/>
  <pageSetup paperSize="9" scale="75" fitToHeight="3" orientation="portrait" r:id="rId1"/>
  <headerFooter alignWithMargins="0"/>
  <rowBreaks count="2" manualBreakCount="2">
    <brk id="39" max="2" man="1"/>
    <brk id="54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>Comp.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2024-06-10T09:46:34Z</cp:lastPrinted>
  <dcterms:created xsi:type="dcterms:W3CDTF">2005-12-03T10:59:10Z</dcterms:created>
  <dcterms:modified xsi:type="dcterms:W3CDTF">2024-06-10T11:54:04Z</dcterms:modified>
</cp:coreProperties>
</file>